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fcufile1\users$\clambert\My Documents\"/>
    </mc:Choice>
  </mc:AlternateContent>
  <bookViews>
    <workbookView xWindow="0" yWindow="0" windowWidth="12540" windowHeight="9660" activeTab="4"/>
  </bookViews>
  <sheets>
    <sheet name="Monthly Overview" sheetId="1" r:id="rId1"/>
    <sheet name="Weekly Overview" sheetId="2" r:id="rId2"/>
    <sheet name="Income Dashboard" sheetId="3" r:id="rId3"/>
    <sheet name="Income Sheet" sheetId="4" r:id="rId4"/>
    <sheet name="Expense Sheet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D12" i="3"/>
  <c r="D11" i="3"/>
  <c r="D10" i="3"/>
  <c r="D9" i="3"/>
  <c r="D8" i="3"/>
  <c r="D7" i="3"/>
  <c r="D6" i="3"/>
  <c r="D5" i="3"/>
  <c r="D4" i="3"/>
  <c r="D3" i="3"/>
  <c r="D2" i="3"/>
  <c r="C13" i="3"/>
  <c r="C12" i="3"/>
  <c r="C11" i="3"/>
  <c r="C10" i="3"/>
  <c r="C9" i="3"/>
  <c r="C8" i="3"/>
  <c r="C7" i="3"/>
  <c r="C6" i="3"/>
  <c r="C5" i="3"/>
  <c r="C4" i="3"/>
  <c r="B13" i="3"/>
  <c r="B12" i="3"/>
  <c r="B11" i="3"/>
  <c r="B10" i="3"/>
  <c r="B9" i="3"/>
  <c r="B8" i="3"/>
  <c r="B7" i="3"/>
  <c r="B6" i="3"/>
  <c r="B5" i="3"/>
  <c r="B4" i="3"/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3" i="2"/>
  <c r="O2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M3" i="2"/>
  <c r="L3" i="2"/>
  <c r="J3" i="2"/>
  <c r="I3" i="2"/>
  <c r="H3" i="2"/>
  <c r="F3" i="2"/>
  <c r="E3" i="2"/>
  <c r="D3" i="2"/>
  <c r="C2" i="2"/>
  <c r="L13" i="1"/>
  <c r="L12" i="1"/>
  <c r="L11" i="1"/>
  <c r="L10" i="1"/>
  <c r="L9" i="1"/>
  <c r="L8" i="1"/>
  <c r="L7" i="1"/>
  <c r="L6" i="1"/>
  <c r="L5" i="1"/>
  <c r="L4" i="1"/>
  <c r="L3" i="1"/>
  <c r="K13" i="1"/>
  <c r="K12" i="1"/>
  <c r="K11" i="1"/>
  <c r="K10" i="1"/>
  <c r="K9" i="1"/>
  <c r="K8" i="1"/>
  <c r="K7" i="1"/>
  <c r="K6" i="1"/>
  <c r="K5" i="1"/>
  <c r="K4" i="1"/>
  <c r="J13" i="1"/>
  <c r="J12" i="1"/>
  <c r="J11" i="1"/>
  <c r="J10" i="1"/>
  <c r="J9" i="1"/>
  <c r="J8" i="1"/>
  <c r="J7" i="1"/>
  <c r="J6" i="1"/>
  <c r="J5" i="1"/>
  <c r="J4" i="1"/>
  <c r="I13" i="1"/>
  <c r="I12" i="1"/>
  <c r="I11" i="1"/>
  <c r="I10" i="1"/>
  <c r="I9" i="1"/>
  <c r="I8" i="1"/>
  <c r="I7" i="1"/>
  <c r="I6" i="1"/>
  <c r="I5" i="1"/>
  <c r="I4" i="1"/>
  <c r="H13" i="1"/>
  <c r="H12" i="1"/>
  <c r="H11" i="1"/>
  <c r="H10" i="1"/>
  <c r="H9" i="1"/>
  <c r="H8" i="1"/>
  <c r="H7" i="1"/>
  <c r="H6" i="1"/>
  <c r="H5" i="1"/>
  <c r="H4" i="1"/>
  <c r="G13" i="1"/>
  <c r="G12" i="1"/>
  <c r="G11" i="1"/>
  <c r="G10" i="1"/>
  <c r="G9" i="1"/>
  <c r="G8" i="1"/>
  <c r="G7" i="1"/>
  <c r="G6" i="1"/>
  <c r="G5" i="1"/>
  <c r="G4" i="1"/>
  <c r="F13" i="1"/>
  <c r="F12" i="1"/>
  <c r="F11" i="1"/>
  <c r="F10" i="1"/>
  <c r="F9" i="1"/>
  <c r="F8" i="1"/>
  <c r="F7" i="1"/>
  <c r="F6" i="1"/>
  <c r="F5" i="1"/>
  <c r="F4" i="1"/>
  <c r="E13" i="1"/>
  <c r="E12" i="1"/>
  <c r="E11" i="1"/>
  <c r="E10" i="1"/>
  <c r="E9" i="1"/>
  <c r="E8" i="1"/>
  <c r="E7" i="1"/>
  <c r="E6" i="1"/>
  <c r="E5" i="1"/>
  <c r="E4" i="1"/>
  <c r="D13" i="1"/>
  <c r="D12" i="1"/>
  <c r="D11" i="1"/>
  <c r="D10" i="1"/>
  <c r="D9" i="1"/>
  <c r="D8" i="1"/>
  <c r="D7" i="1"/>
  <c r="D6" i="1"/>
  <c r="D5" i="1"/>
  <c r="D4" i="1"/>
  <c r="K3" i="1"/>
  <c r="J3" i="1"/>
  <c r="I3" i="1"/>
  <c r="H3" i="1"/>
  <c r="G3" i="1"/>
  <c r="F3" i="1"/>
  <c r="E3" i="1"/>
  <c r="D3" i="1"/>
  <c r="C13" i="1"/>
  <c r="C12" i="1"/>
  <c r="C11" i="1"/>
  <c r="C10" i="1"/>
  <c r="C9" i="1"/>
  <c r="C8" i="1"/>
  <c r="C7" i="1"/>
  <c r="C6" i="1"/>
  <c r="C5" i="1"/>
  <c r="C4" i="1"/>
  <c r="B12" i="1"/>
  <c r="B11" i="1"/>
  <c r="B10" i="1"/>
  <c r="B9" i="1"/>
  <c r="B8" i="1"/>
  <c r="B7" i="1"/>
  <c r="B6" i="1"/>
  <c r="B5" i="1"/>
  <c r="B4" i="1"/>
  <c r="L2" i="1"/>
  <c r="K2" i="1"/>
  <c r="B13" i="1"/>
  <c r="J2" i="1"/>
  <c r="I2" i="1"/>
  <c r="H2" i="1"/>
  <c r="G2" i="1"/>
  <c r="F2" i="1"/>
  <c r="E2" i="1"/>
  <c r="D2" i="1"/>
  <c r="N4" i="1"/>
  <c r="N5" i="1"/>
  <c r="N6" i="1"/>
  <c r="N7" i="1"/>
  <c r="N8" i="1"/>
  <c r="N9" i="1"/>
  <c r="N10" i="1"/>
  <c r="N11" i="1"/>
  <c r="N12" i="1"/>
  <c r="N13" i="1"/>
  <c r="N3" i="1"/>
  <c r="N2" i="1"/>
  <c r="P58" i="2"/>
  <c r="C3" i="3"/>
  <c r="B3" i="3"/>
  <c r="C2" i="3"/>
  <c r="B2" i="3"/>
  <c r="N58" i="2"/>
  <c r="C3" i="1"/>
  <c r="C2" i="1"/>
  <c r="B3" i="1"/>
  <c r="B2" i="1"/>
  <c r="M17" i="1"/>
  <c r="O17" i="1" s="1"/>
  <c r="B15" i="1" l="1"/>
  <c r="E4" i="3"/>
  <c r="N15" i="1"/>
  <c r="E3" i="3"/>
  <c r="E2" i="3"/>
  <c r="E5" i="3" l="1"/>
  <c r="E6" i="3"/>
  <c r="E8" i="3" l="1"/>
  <c r="E7" i="3"/>
  <c r="E11" i="3" l="1"/>
  <c r="E9" i="3"/>
  <c r="M3" i="1"/>
  <c r="O3" i="1" s="1"/>
  <c r="N3" i="2" l="1"/>
  <c r="P3" i="2" s="1"/>
  <c r="E13" i="3"/>
  <c r="E10" i="3"/>
  <c r="B15" i="3"/>
  <c r="M4" i="1"/>
  <c r="O4" i="1" s="1"/>
  <c r="N2" i="2"/>
  <c r="P2" i="2" s="1"/>
  <c r="M2" i="1"/>
  <c r="O2" i="1" s="1"/>
  <c r="N5" i="2" l="1"/>
  <c r="P5" i="2" s="1"/>
  <c r="C15" i="3"/>
  <c r="D15" i="3"/>
  <c r="E12" i="3"/>
  <c r="E15" i="3" s="1"/>
  <c r="N4" i="2"/>
  <c r="P4" i="2" s="1"/>
  <c r="C15" i="1"/>
  <c r="M5" i="1"/>
  <c r="O5" i="1" s="1"/>
  <c r="N6" i="2" l="1"/>
  <c r="P6" i="2" s="1"/>
  <c r="M6" i="1"/>
  <c r="O6" i="1" s="1"/>
  <c r="N7" i="2"/>
  <c r="P7" i="2" s="1"/>
  <c r="M7" i="1"/>
  <c r="O7" i="1" s="1"/>
  <c r="D15" i="1"/>
  <c r="E15" i="1"/>
  <c r="N8" i="2" l="1"/>
  <c r="P8" i="2" s="1"/>
  <c r="N9" i="2"/>
  <c r="P9" i="2" s="1"/>
  <c r="M8" i="1"/>
  <c r="O8" i="1" s="1"/>
  <c r="F15" i="1"/>
  <c r="M9" i="1"/>
  <c r="O9" i="1" s="1"/>
  <c r="G15" i="1"/>
  <c r="N11" i="2" l="1"/>
  <c r="P11" i="2" s="1"/>
  <c r="N10" i="2"/>
  <c r="P10" i="2" s="1"/>
  <c r="H15" i="1"/>
  <c r="M10" i="1"/>
  <c r="O10" i="1" s="1"/>
  <c r="M11" i="1"/>
  <c r="O11" i="1" s="1"/>
  <c r="I15" i="1"/>
  <c r="N12" i="2" l="1"/>
  <c r="P12" i="2" s="1"/>
  <c r="N13" i="2"/>
  <c r="P13" i="2" s="1"/>
  <c r="K15" i="1"/>
  <c r="J15" i="1"/>
  <c r="M13" i="1"/>
  <c r="O13" i="1" s="1"/>
  <c r="N15" i="2" l="1"/>
  <c r="P15" i="2" s="1"/>
  <c r="N14" i="2"/>
  <c r="P14" i="2" s="1"/>
  <c r="L15" i="1"/>
  <c r="M15" i="1" s="1"/>
  <c r="M12" i="1"/>
  <c r="O12" i="1" s="1"/>
  <c r="O15" i="1" s="1"/>
  <c r="N17" i="2" l="1"/>
  <c r="P17" i="2" s="1"/>
  <c r="N16" i="2"/>
  <c r="P16" i="2" s="1"/>
  <c r="N18" i="2" l="1"/>
  <c r="P18" i="2" s="1"/>
  <c r="N19" i="2"/>
  <c r="P19" i="2" s="1"/>
  <c r="N21" i="2" l="1"/>
  <c r="P21" i="2" s="1"/>
  <c r="N20" i="2"/>
  <c r="P20" i="2" s="1"/>
  <c r="N23" i="2" l="1"/>
  <c r="P23" i="2" s="1"/>
  <c r="N22" i="2"/>
  <c r="P22" i="2" s="1"/>
  <c r="N24" i="2" l="1"/>
  <c r="P24" i="2" s="1"/>
  <c r="N25" i="2"/>
  <c r="P25" i="2" s="1"/>
  <c r="N27" i="2" l="1"/>
  <c r="P27" i="2" s="1"/>
  <c r="N26" i="2"/>
  <c r="P26" i="2" s="1"/>
  <c r="N29" i="2" l="1"/>
  <c r="P29" i="2" s="1"/>
  <c r="N28" i="2"/>
  <c r="P28" i="2" s="1"/>
  <c r="N31" i="2" l="1"/>
  <c r="P31" i="2" s="1"/>
  <c r="N30" i="2"/>
  <c r="P30" i="2" s="1"/>
  <c r="N33" i="2" l="1"/>
  <c r="P33" i="2" s="1"/>
  <c r="N32" i="2"/>
  <c r="P32" i="2" s="1"/>
  <c r="N35" i="2" l="1"/>
  <c r="P35" i="2" s="1"/>
  <c r="N34" i="2"/>
  <c r="P34" i="2" s="1"/>
  <c r="N36" i="2" l="1"/>
  <c r="P36" i="2" s="1"/>
  <c r="N39" i="2"/>
  <c r="P39" i="2" s="1"/>
  <c r="N38" i="2" l="1"/>
  <c r="P38" i="2" s="1"/>
  <c r="N37" i="2"/>
  <c r="P37" i="2" s="1"/>
  <c r="N40" i="2" l="1"/>
  <c r="P40" i="2" s="1"/>
  <c r="N43" i="2"/>
  <c r="P43" i="2" s="1"/>
  <c r="N41" i="2"/>
  <c r="P41" i="2" s="1"/>
  <c r="N42" i="2" l="1"/>
  <c r="P42" i="2" s="1"/>
  <c r="N44" i="2" l="1"/>
  <c r="P44" i="2" s="1"/>
  <c r="D56" i="2"/>
  <c r="E56" i="2"/>
  <c r="N45" i="2"/>
  <c r="P45" i="2" s="1"/>
  <c r="N47" i="2"/>
  <c r="P47" i="2" s="1"/>
  <c r="C56" i="2"/>
  <c r="N46" i="2" l="1"/>
  <c r="P46" i="2" s="1"/>
  <c r="G56" i="2"/>
  <c r="F56" i="2"/>
  <c r="N49" i="2"/>
  <c r="P49" i="2" s="1"/>
  <c r="N48" i="2" l="1"/>
  <c r="P48" i="2" s="1"/>
  <c r="I56" i="2"/>
  <c r="N51" i="2"/>
  <c r="P51" i="2" s="1"/>
  <c r="H56" i="2"/>
  <c r="N50" i="2" l="1"/>
  <c r="P50" i="2" s="1"/>
  <c r="N53" i="2"/>
  <c r="P53" i="2" s="1"/>
  <c r="J56" i="2"/>
  <c r="N52" i="2" l="1"/>
  <c r="P52" i="2" s="1"/>
  <c r="K56" i="2"/>
  <c r="L56" i="2"/>
  <c r="M56" i="2"/>
  <c r="N54" i="2" l="1"/>
  <c r="P54" i="2" s="1"/>
</calcChain>
</file>

<file path=xl/sharedStrings.xml><?xml version="1.0" encoding="utf-8"?>
<sst xmlns="http://schemas.openxmlformats.org/spreadsheetml/2006/main" count="377" uniqueCount="75">
  <si>
    <t>Month</t>
  </si>
  <si>
    <t>Bills</t>
  </si>
  <si>
    <t>Subscriptions</t>
  </si>
  <si>
    <t>Entertainment</t>
  </si>
  <si>
    <t>Food &amp; Drink</t>
  </si>
  <si>
    <t>Groceries</t>
  </si>
  <si>
    <t>Health &amp; Wellbeing</t>
  </si>
  <si>
    <t>Shopping</t>
  </si>
  <si>
    <t>Transport</t>
  </si>
  <si>
    <t>Travel</t>
  </si>
  <si>
    <t>Gifts</t>
  </si>
  <si>
    <t>Other</t>
  </si>
  <si>
    <t>Total</t>
  </si>
  <si>
    <t>Monthly Budget</t>
  </si>
  <si>
    <t>Total Expenditure</t>
  </si>
  <si>
    <t>Income</t>
  </si>
  <si>
    <t>Gross Savings</t>
  </si>
  <si>
    <t>Week</t>
  </si>
  <si>
    <t>Week Starting</t>
  </si>
  <si>
    <t>Weekly Budget</t>
  </si>
  <si>
    <t>Source 1</t>
  </si>
  <si>
    <t>Source 2</t>
  </si>
  <si>
    <t>Source 3</t>
  </si>
  <si>
    <t>Total Income</t>
  </si>
  <si>
    <t>Date</t>
  </si>
  <si>
    <t>Income Source</t>
  </si>
  <si>
    <t>Description/Invoice #</t>
  </si>
  <si>
    <t>Income Amount</t>
  </si>
  <si>
    <t>Purchase Date</t>
  </si>
  <si>
    <t>Item</t>
  </si>
  <si>
    <t>Amount</t>
  </si>
  <si>
    <t>Category</t>
  </si>
  <si>
    <t>Invoice</t>
  </si>
  <si>
    <t>Method of Purchase</t>
  </si>
  <si>
    <t>*Do not edit any of the formatted cells.</t>
  </si>
  <si>
    <r>
      <t xml:space="preserve">**Insert your </t>
    </r>
    <r>
      <rPr>
        <b/>
        <sz val="11"/>
        <color theme="1"/>
        <rFont val="Calibri"/>
        <family val="2"/>
        <scheme val="minor"/>
      </rPr>
      <t>MONTHLY</t>
    </r>
    <r>
      <rPr>
        <sz val="11"/>
        <color theme="1"/>
        <rFont val="Calibri"/>
        <family val="2"/>
        <scheme val="minor"/>
      </rPr>
      <t xml:space="preserve"> budget for each category by typing in the </t>
    </r>
    <r>
      <rPr>
        <b/>
        <sz val="11"/>
        <color theme="1"/>
        <rFont val="Calibri"/>
        <family val="2"/>
        <scheme val="minor"/>
      </rPr>
      <t xml:space="preserve">Monthly Budget </t>
    </r>
    <r>
      <rPr>
        <sz val="11"/>
        <color theme="1"/>
        <rFont val="Calibri"/>
        <family val="2"/>
        <scheme val="minor"/>
      </rPr>
      <t>cell for that category.       (Starting on Line 17)</t>
    </r>
  </si>
  <si>
    <r>
      <t xml:space="preserve">*This is one of the </t>
    </r>
    <r>
      <rPr>
        <b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 xml:space="preserve"> pages you have to make edits to. </t>
    </r>
  </si>
  <si>
    <r>
      <t>**Insert your Income as you receive them in your Checking Account. When you put the "</t>
    </r>
    <r>
      <rPr>
        <i/>
        <sz val="11"/>
        <color theme="1"/>
        <rFont val="Calibri"/>
        <family val="2"/>
        <scheme val="minor"/>
      </rPr>
      <t>Income Source</t>
    </r>
    <r>
      <rPr>
        <sz val="11"/>
        <color theme="1"/>
        <rFont val="Calibri"/>
        <family val="2"/>
        <scheme val="minor"/>
      </rPr>
      <t xml:space="preserve">" ensure that is the same as one of the categories you have listed on the </t>
    </r>
    <r>
      <rPr>
        <b/>
        <sz val="11"/>
        <color theme="1"/>
        <rFont val="Calibri"/>
        <family val="2"/>
        <scheme val="minor"/>
      </rPr>
      <t>Income Dashboard</t>
    </r>
    <r>
      <rPr>
        <sz val="11"/>
        <color theme="1"/>
        <rFont val="Calibri"/>
        <family val="2"/>
        <scheme val="minor"/>
      </rPr>
      <t xml:space="preserve">, and that it is typed the </t>
    </r>
    <r>
      <rPr>
        <b/>
        <sz val="11"/>
        <color theme="1"/>
        <rFont val="Calibri"/>
        <family val="2"/>
        <scheme val="minor"/>
      </rPr>
      <t>EXACT</t>
    </r>
    <r>
      <rPr>
        <sz val="11"/>
        <color theme="1"/>
        <rFont val="Calibri"/>
        <family val="2"/>
        <scheme val="minor"/>
      </rPr>
      <t xml:space="preserve"> way you have it on the</t>
    </r>
    <r>
      <rPr>
        <b/>
        <sz val="11"/>
        <color theme="1"/>
        <rFont val="Calibri"/>
        <family val="2"/>
        <scheme val="minor"/>
      </rPr>
      <t xml:space="preserve"> Income Dashboard</t>
    </r>
    <r>
      <rPr>
        <sz val="11"/>
        <color theme="1"/>
        <rFont val="Calibri"/>
        <family val="2"/>
        <scheme val="minor"/>
      </rPr>
      <t xml:space="preserve"> to ensure information is listed correctly.</t>
    </r>
  </si>
  <si>
    <r>
      <t>***For "</t>
    </r>
    <r>
      <rPr>
        <i/>
        <sz val="11"/>
        <color theme="1"/>
        <rFont val="Calibri"/>
        <family val="2"/>
        <scheme val="minor"/>
      </rPr>
      <t>Description/Invoice#</t>
    </r>
    <r>
      <rPr>
        <sz val="11"/>
        <color theme="1"/>
        <rFont val="Calibri"/>
        <family val="2"/>
        <scheme val="minor"/>
      </rPr>
      <t>" this allows you to monitor where or how you are receiving income. It could be something as simple as inserting "</t>
    </r>
    <r>
      <rPr>
        <i/>
        <sz val="11"/>
        <color theme="1"/>
        <rFont val="Calibri"/>
        <family val="2"/>
        <scheme val="minor"/>
      </rPr>
      <t>Paycheck</t>
    </r>
    <r>
      <rPr>
        <sz val="11"/>
        <color theme="1"/>
        <rFont val="Calibri"/>
        <family val="2"/>
        <scheme val="minor"/>
      </rPr>
      <t>", "</t>
    </r>
    <r>
      <rPr>
        <i/>
        <sz val="11"/>
        <color theme="1"/>
        <rFont val="Calibri"/>
        <family val="2"/>
        <scheme val="minor"/>
      </rPr>
      <t>Birthday Money</t>
    </r>
    <r>
      <rPr>
        <sz val="11"/>
        <color theme="1"/>
        <rFont val="Calibri"/>
        <family val="2"/>
        <scheme val="minor"/>
      </rPr>
      <t>" or if you want to put more additional information you can.</t>
    </r>
  </si>
  <si>
    <r>
      <t xml:space="preserve">**Insert your </t>
    </r>
    <r>
      <rPr>
        <b/>
        <sz val="11"/>
        <color theme="1"/>
        <rFont val="Calibri"/>
        <family val="2"/>
        <scheme val="minor"/>
      </rPr>
      <t>WEEKLY</t>
    </r>
    <r>
      <rPr>
        <sz val="11"/>
        <color theme="1"/>
        <rFont val="Calibri"/>
        <family val="2"/>
        <scheme val="minor"/>
      </rPr>
      <t xml:space="preserve"> budget for each category by typing in the </t>
    </r>
    <r>
      <rPr>
        <b/>
        <sz val="11"/>
        <color theme="1"/>
        <rFont val="Calibri"/>
        <family val="2"/>
        <scheme val="minor"/>
      </rPr>
      <t xml:space="preserve">Weekly Budget </t>
    </r>
    <r>
      <rPr>
        <sz val="11"/>
        <color theme="1"/>
        <rFont val="Calibri"/>
        <family val="2"/>
        <scheme val="minor"/>
      </rPr>
      <t xml:space="preserve">cell for that category (Starting on Line 58).                                                                            A good tip is to divide your </t>
    </r>
    <r>
      <rPr>
        <b/>
        <sz val="11"/>
        <color theme="1"/>
        <rFont val="Calibri"/>
        <family val="2"/>
        <scheme val="minor"/>
      </rPr>
      <t>Monthly Budget</t>
    </r>
    <r>
      <rPr>
        <sz val="11"/>
        <color theme="1"/>
        <rFont val="Calibri"/>
        <family val="2"/>
        <scheme val="minor"/>
      </rPr>
      <t xml:space="preserve"> by</t>
    </r>
    <r>
      <rPr>
        <b/>
        <sz val="11"/>
        <color theme="1"/>
        <rFont val="Calibri"/>
        <family val="2"/>
        <scheme val="minor"/>
      </rPr>
      <t xml:space="preserve"> 4</t>
    </r>
    <r>
      <rPr>
        <sz val="11"/>
        <color theme="1"/>
        <rFont val="Calibri"/>
        <family val="2"/>
        <scheme val="minor"/>
      </rPr>
      <t xml:space="preserve"> and use that as your </t>
    </r>
    <r>
      <rPr>
        <b/>
        <sz val="11"/>
        <color theme="1"/>
        <rFont val="Calibri"/>
        <family val="2"/>
        <scheme val="minor"/>
      </rPr>
      <t>Weekly Budget</t>
    </r>
    <r>
      <rPr>
        <sz val="11"/>
        <color theme="1"/>
        <rFont val="Calibri"/>
        <family val="2"/>
        <scheme val="minor"/>
      </rPr>
      <t>.</t>
    </r>
  </si>
  <si>
    <r>
      <t>***For "</t>
    </r>
    <r>
      <rPr>
        <i/>
        <sz val="11"/>
        <color theme="1"/>
        <rFont val="Calibri"/>
        <family val="2"/>
        <scheme val="minor"/>
      </rPr>
      <t>Method of Purchase</t>
    </r>
    <r>
      <rPr>
        <sz val="11"/>
        <color theme="1"/>
        <rFont val="Calibri"/>
        <family val="2"/>
        <scheme val="minor"/>
      </rPr>
      <t>" this allows you to monitor how you are spending money. It could be either from your "</t>
    </r>
    <r>
      <rPr>
        <i/>
        <sz val="11"/>
        <color theme="1"/>
        <rFont val="Calibri"/>
        <family val="2"/>
        <scheme val="minor"/>
      </rPr>
      <t>Legacy Debit Card</t>
    </r>
    <r>
      <rPr>
        <sz val="11"/>
        <color theme="1"/>
        <rFont val="Calibri"/>
        <family val="2"/>
        <scheme val="minor"/>
      </rPr>
      <t>", "</t>
    </r>
    <r>
      <rPr>
        <i/>
        <sz val="11"/>
        <color theme="1"/>
        <rFont val="Calibri"/>
        <family val="2"/>
        <scheme val="minor"/>
      </rPr>
      <t>Credit Card</t>
    </r>
    <r>
      <rPr>
        <sz val="11"/>
        <color theme="1"/>
        <rFont val="Calibri"/>
        <family val="2"/>
        <scheme val="minor"/>
      </rPr>
      <t>" or if you have any other payment methods such are money transfer, you can list that as well.</t>
    </r>
  </si>
  <si>
    <r>
      <t>**Insert your Expenses as you make them.When you put the "</t>
    </r>
    <r>
      <rPr>
        <i/>
        <sz val="11"/>
        <color theme="1"/>
        <rFont val="Calibri"/>
        <family val="2"/>
        <scheme val="minor"/>
      </rPr>
      <t>Category</t>
    </r>
    <r>
      <rPr>
        <sz val="11"/>
        <color theme="1"/>
        <rFont val="Calibri"/>
        <family val="2"/>
        <scheme val="minor"/>
      </rPr>
      <t xml:space="preserve">" ensure that is the same as one of the categories you have listed on the </t>
    </r>
    <r>
      <rPr>
        <b/>
        <sz val="11"/>
        <color theme="1"/>
        <rFont val="Calibri"/>
        <family val="2"/>
        <scheme val="minor"/>
      </rPr>
      <t>Monthly/Weekly Overview</t>
    </r>
    <r>
      <rPr>
        <sz val="11"/>
        <color theme="1"/>
        <rFont val="Calibri"/>
        <family val="2"/>
        <scheme val="minor"/>
      </rPr>
      <t xml:space="preserve">, and that it is typed the </t>
    </r>
    <r>
      <rPr>
        <b/>
        <sz val="11"/>
        <color theme="1"/>
        <rFont val="Calibri"/>
        <family val="2"/>
        <scheme val="minor"/>
      </rPr>
      <t>EXACT</t>
    </r>
    <r>
      <rPr>
        <sz val="11"/>
        <color theme="1"/>
        <rFont val="Calibri"/>
        <family val="2"/>
        <scheme val="minor"/>
      </rPr>
      <t xml:space="preserve"> way you have it on the</t>
    </r>
    <r>
      <rPr>
        <b/>
        <sz val="11"/>
        <color theme="1"/>
        <rFont val="Calibri"/>
        <family val="2"/>
        <scheme val="minor"/>
      </rPr>
      <t xml:space="preserve"> Monthly/Weekly Overview</t>
    </r>
    <r>
      <rPr>
        <sz val="11"/>
        <color theme="1"/>
        <rFont val="Calibri"/>
        <family val="2"/>
        <scheme val="minor"/>
      </rPr>
      <t xml:space="preserve"> to ensure information is listed correctly. The categories are also listed in </t>
    </r>
    <r>
      <rPr>
        <b/>
        <sz val="11"/>
        <color theme="1"/>
        <rFont val="Calibri"/>
        <family val="2"/>
        <scheme val="minor"/>
      </rPr>
      <t>Column P</t>
    </r>
    <r>
      <rPr>
        <sz val="11"/>
        <color theme="1"/>
        <rFont val="Calibri"/>
        <family val="2"/>
        <scheme val="minor"/>
      </rPr>
      <t>, for you to copy and paste.</t>
    </r>
  </si>
  <si>
    <r>
      <t xml:space="preserve">**In cells </t>
    </r>
    <r>
      <rPr>
        <b/>
        <sz val="11"/>
        <color theme="1"/>
        <rFont val="Calibri"/>
        <family val="2"/>
        <scheme val="minor"/>
      </rPr>
      <t>B1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C1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>D1</t>
    </r>
    <r>
      <rPr>
        <sz val="11"/>
        <color theme="1"/>
        <rFont val="Calibri"/>
        <family val="2"/>
        <scheme val="minor"/>
      </rPr>
      <t xml:space="preserve"> we recommend you put your employeer. This way you can keep up with your income from that employeer. If you have a spouse, you can put them in one of the cells as well to keep up with their income.</t>
    </r>
  </si>
  <si>
    <t xml:space="preserve"> </t>
  </si>
  <si>
    <t>Paycheck</t>
  </si>
  <si>
    <t>Birthday Money</t>
  </si>
  <si>
    <t>Rent</t>
  </si>
  <si>
    <t>Legacy Checking</t>
  </si>
  <si>
    <t>Chick-Fil-A</t>
  </si>
  <si>
    <t>Wal-Mart</t>
  </si>
  <si>
    <t>Phone Bill</t>
  </si>
  <si>
    <t>Car Payment</t>
  </si>
  <si>
    <t>New Work Clothes</t>
  </si>
  <si>
    <t>Credit Card</t>
  </si>
  <si>
    <t>Amazon Prime</t>
  </si>
  <si>
    <t>Gas</t>
  </si>
  <si>
    <t>Christmas Bonus</t>
  </si>
  <si>
    <t>Christmas Gifts</t>
  </si>
  <si>
    <t>****All the inputs are just EXAMPLES of how to put in your income. When putting yours in make sure to CLEAR all cells before putting in your income.</t>
  </si>
  <si>
    <t>Mom's Birthday</t>
  </si>
  <si>
    <t>Olive Garden</t>
  </si>
  <si>
    <t>Health Care Co-Pay</t>
  </si>
  <si>
    <t>CVS Pharmacy</t>
  </si>
  <si>
    <t>Valentines Gift</t>
  </si>
  <si>
    <t>McDonalds</t>
  </si>
  <si>
    <t>House Furniture</t>
  </si>
  <si>
    <t>Credit Card Payment</t>
  </si>
  <si>
    <t>ATM Withdraw</t>
  </si>
  <si>
    <t>****All the inputs are just EXAMPLES of how to put in your expenses. When putting yours in make sure to CLEAR all cells before putting in your expenses.</t>
  </si>
  <si>
    <t>Hotel</t>
  </si>
  <si>
    <t xml:space="preserve">Dinner </t>
  </si>
  <si>
    <t>Concert</t>
  </si>
  <si>
    <t>Breakfast</t>
  </si>
  <si>
    <t>Netflix</t>
  </si>
  <si>
    <t>Dad's Birthday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</si>
</sst>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255E91"/>
        <bgColor indexed="64"/>
      </patternFill>
    </fill>
    <fill>
      <patternFill patternType="solid">
        <fgColor rgb="FF9E480E"/>
        <bgColor indexed="64"/>
      </patternFill>
    </fill>
    <fill>
      <patternFill patternType="solid">
        <fgColor rgb="FF63636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97300"/>
        <bgColor indexed="64"/>
      </patternFill>
    </fill>
    <fill>
      <patternFill patternType="solid">
        <fgColor rgb="FF264478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0" xfId="0" applyFill="1" applyBorder="1"/>
    <xf numFmtId="15" fontId="0" fillId="0" borderId="0" xfId="0" applyNumberFormat="1"/>
    <xf numFmtId="0" fontId="0" fillId="14" borderId="0" xfId="0" applyFill="1"/>
    <xf numFmtId="0" fontId="0" fillId="17" borderId="0" xfId="0" applyFill="1"/>
    <xf numFmtId="0" fontId="1" fillId="7" borderId="0" xfId="0" applyFont="1" applyFill="1" applyAlignment="1">
      <alignment horizontal="center"/>
    </xf>
    <xf numFmtId="0" fontId="0" fillId="0" borderId="2" xfId="0" applyBorder="1"/>
    <xf numFmtId="15" fontId="0" fillId="0" borderId="2" xfId="0" applyNumberFormat="1" applyBorder="1"/>
    <xf numFmtId="0" fontId="0" fillId="0" borderId="3" xfId="0" applyBorder="1"/>
    <xf numFmtId="0" fontId="0" fillId="14" borderId="2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17" fontId="0" fillId="0" borderId="2" xfId="0" applyNumberFormat="1" applyBorder="1"/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6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15" borderId="2" xfId="0" applyFont="1" applyFill="1" applyBorder="1" applyAlignment="1">
      <alignment horizontal="center"/>
    </xf>
    <xf numFmtId="0" fontId="1" fillId="16" borderId="2" xfId="0" applyFont="1" applyFill="1" applyBorder="1" applyAlignment="1">
      <alignment horizontal="center"/>
    </xf>
    <xf numFmtId="0" fontId="1" fillId="17" borderId="2" xfId="0" applyFont="1" applyFill="1" applyBorder="1" applyAlignment="1">
      <alignment horizontal="center"/>
    </xf>
    <xf numFmtId="0" fontId="1" fillId="18" borderId="2" xfId="0" applyFont="1" applyFill="1" applyBorder="1" applyAlignment="1">
      <alignment horizontal="center"/>
    </xf>
    <xf numFmtId="0" fontId="1" fillId="19" borderId="2" xfId="0" applyFont="1" applyFill="1" applyBorder="1" applyAlignment="1">
      <alignment horizontal="center"/>
    </xf>
    <xf numFmtId="0" fontId="1" fillId="20" borderId="2" xfId="0" applyFont="1" applyFill="1" applyBorder="1" applyAlignment="1">
      <alignment horizontal="center"/>
    </xf>
    <xf numFmtId="0" fontId="1" fillId="22" borderId="2" xfId="0" applyFont="1" applyFill="1" applyBorder="1" applyAlignment="1">
      <alignment horizontal="center"/>
    </xf>
    <xf numFmtId="0" fontId="1" fillId="23" borderId="3" xfId="0" applyFont="1" applyFill="1" applyBorder="1" applyAlignment="1">
      <alignment horizontal="center"/>
    </xf>
    <xf numFmtId="0" fontId="0" fillId="24" borderId="0" xfId="0" applyFill="1"/>
    <xf numFmtId="0" fontId="0" fillId="24" borderId="1" xfId="0" applyFill="1" applyBorder="1"/>
    <xf numFmtId="0" fontId="1" fillId="21" borderId="0" xfId="0" applyFont="1" applyFill="1"/>
    <xf numFmtId="0" fontId="0" fillId="11" borderId="0" xfId="0" applyFill="1"/>
    <xf numFmtId="6" fontId="0" fillId="9" borderId="0" xfId="0" applyNumberFormat="1" applyFill="1"/>
    <xf numFmtId="6" fontId="0" fillId="9" borderId="1" xfId="0" applyNumberFormat="1" applyFill="1" applyBorder="1"/>
    <xf numFmtId="0" fontId="1" fillId="21" borderId="7" xfId="0" applyFont="1" applyFill="1" applyBorder="1"/>
    <xf numFmtId="0" fontId="0" fillId="24" borderId="7" xfId="0" applyFill="1" applyBorder="1"/>
    <xf numFmtId="0" fontId="0" fillId="24" borderId="6" xfId="0" applyFill="1" applyBorder="1"/>
    <xf numFmtId="0" fontId="0" fillId="24" borderId="8" xfId="0" applyFill="1" applyBorder="1"/>
    <xf numFmtId="14" fontId="0" fillId="0" borderId="0" xfId="0" applyNumberFormat="1"/>
    <xf numFmtId="0" fontId="0" fillId="17" borderId="0" xfId="0" applyFill="1" applyBorder="1" applyAlignment="1">
      <alignment horizontal="center"/>
    </xf>
    <xf numFmtId="0" fontId="1" fillId="23" borderId="2" xfId="0" applyFont="1" applyFill="1" applyBorder="1" applyAlignment="1">
      <alignment horizontal="center"/>
    </xf>
    <xf numFmtId="6" fontId="0" fillId="11" borderId="0" xfId="0" applyNumberFormat="1" applyFill="1"/>
    <xf numFmtId="6" fontId="0" fillId="11" borderId="1" xfId="0" applyNumberFormat="1" applyFill="1" applyBorder="1"/>
    <xf numFmtId="6" fontId="0" fillId="17" borderId="0" xfId="0" applyNumberFormat="1" applyFill="1"/>
    <xf numFmtId="6" fontId="0" fillId="17" borderId="1" xfId="0" applyNumberFormat="1" applyFill="1" applyBorder="1"/>
    <xf numFmtId="0" fontId="0" fillId="13" borderId="8" xfId="0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0" fillId="0" borderId="12" xfId="0" applyBorder="1"/>
    <xf numFmtId="16" fontId="0" fillId="0" borderId="0" xfId="0" applyNumberFormat="1"/>
    <xf numFmtId="0" fontId="0" fillId="8" borderId="9" xfId="0" applyFill="1" applyBorder="1" applyAlignment="1"/>
    <xf numFmtId="0" fontId="0" fillId="8" borderId="10" xfId="0" applyFill="1" applyBorder="1" applyAlignment="1"/>
    <xf numFmtId="0" fontId="0" fillId="8" borderId="11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 applyBorder="1" applyAlignment="1"/>
    <xf numFmtId="0" fontId="0" fillId="0" borderId="11" xfId="0" applyBorder="1" applyAlignment="1">
      <alignment wrapText="1"/>
    </xf>
    <xf numFmtId="0" fontId="0" fillId="0" borderId="0" xfId="0" applyAlignment="1">
      <alignment wrapText="1"/>
    </xf>
    <xf numFmtId="0" fontId="0" fillId="8" borderId="0" xfId="0" applyFill="1" applyAlignment="1">
      <alignment horizontal="left" wrapText="1"/>
    </xf>
  </cellXfs>
  <cellStyles count="1">
    <cellStyle name="Normal" xfId="0" builtinId="0"/>
  </cellStyles>
  <dxfs count="4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264478"/>
      <color rgb="FF997300"/>
      <color rgb="FF636363"/>
      <color rgb="FF9E480E"/>
      <color rgb="FFAC1C0E"/>
      <color rgb="FF255E91"/>
      <color rgb="FFFF99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DF1-469C-9D9B-0E82ECD1DF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DF1-469C-9D9B-0E82ECD1DF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DF1-469C-9D9B-0E82ECD1DF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DF1-469C-9D9B-0E82ECD1DF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DF1-469C-9D9B-0E82ECD1DF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DF1-469C-9D9B-0E82ECD1DF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DF1-469C-9D9B-0E82ECD1DF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DF1-469C-9D9B-0E82ECD1DF5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DF1-469C-9D9B-0E82ECD1DF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DF1-469C-9D9B-0E82ECD1DF5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DF1-469C-9D9B-0E82ECD1DF5F}"/>
              </c:ext>
            </c:extLst>
          </c:dPt>
          <c:cat>
            <c:strRef>
              <c:f>'Monthly Overview'!$B$1:$L$1</c:f>
              <c:strCache>
                <c:ptCount val="11"/>
                <c:pt idx="0">
                  <c:v>Bills</c:v>
                </c:pt>
                <c:pt idx="1">
                  <c:v>Subscriptions</c:v>
                </c:pt>
                <c:pt idx="2">
                  <c:v>Entertainment</c:v>
                </c:pt>
                <c:pt idx="3">
                  <c:v>Food &amp; Drink</c:v>
                </c:pt>
                <c:pt idx="4">
                  <c:v>Groceries</c:v>
                </c:pt>
                <c:pt idx="5">
                  <c:v>Health &amp; Wellbeing</c:v>
                </c:pt>
                <c:pt idx="6">
                  <c:v>Shopping</c:v>
                </c:pt>
                <c:pt idx="7">
                  <c:v>Transport</c:v>
                </c:pt>
                <c:pt idx="8">
                  <c:v>Travel</c:v>
                </c:pt>
                <c:pt idx="9">
                  <c:v>Gifts</c:v>
                </c:pt>
                <c:pt idx="10">
                  <c:v>Other</c:v>
                </c:pt>
              </c:strCache>
            </c:strRef>
          </c:cat>
          <c:val>
            <c:numRef>
              <c:f>'Monthly Overview'!$B$15:$L$15</c:f>
              <c:numCache>
                <c:formatCode>General</c:formatCode>
                <c:ptCount val="11"/>
                <c:pt idx="0">
                  <c:v>4900</c:v>
                </c:pt>
                <c:pt idx="1">
                  <c:v>75.960000000000008</c:v>
                </c:pt>
                <c:pt idx="2">
                  <c:v>200</c:v>
                </c:pt>
                <c:pt idx="3">
                  <c:v>314</c:v>
                </c:pt>
                <c:pt idx="4">
                  <c:v>970</c:v>
                </c:pt>
                <c:pt idx="5">
                  <c:v>30</c:v>
                </c:pt>
                <c:pt idx="6">
                  <c:v>160</c:v>
                </c:pt>
                <c:pt idx="7">
                  <c:v>243</c:v>
                </c:pt>
                <c:pt idx="8">
                  <c:v>170</c:v>
                </c:pt>
                <c:pt idx="9">
                  <c:v>75</c:v>
                </c:pt>
                <c:pt idx="1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A-4E78-8CDF-705FD5278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Yearly</a:t>
            </a:r>
            <a:r>
              <a:rPr lang="en-US" baseline="0"/>
              <a:t> Breakdown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'Income Dashboard'!$B$1</c:f>
              <c:strCache>
                <c:ptCount val="1"/>
                <c:pt idx="0">
                  <c:v>Source 1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'Income Dashboard'!$A$2:$A$13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'Income Dashboard'!$B$2:$B$13</c:f>
              <c:numCache>
                <c:formatCode>General</c:formatCode>
                <c:ptCount val="12"/>
                <c:pt idx="0">
                  <c:v>2000</c:v>
                </c:pt>
                <c:pt idx="1">
                  <c:v>2000</c:v>
                </c:pt>
                <c:pt idx="2">
                  <c:v>2500</c:v>
                </c:pt>
                <c:pt idx="3">
                  <c:v>2000</c:v>
                </c:pt>
                <c:pt idx="4">
                  <c:v>2000</c:v>
                </c:pt>
                <c:pt idx="5">
                  <c:v>2500</c:v>
                </c:pt>
                <c:pt idx="6">
                  <c:v>2000</c:v>
                </c:pt>
                <c:pt idx="7">
                  <c:v>2000</c:v>
                </c:pt>
                <c:pt idx="8">
                  <c:v>2500</c:v>
                </c:pt>
                <c:pt idx="9">
                  <c:v>2000</c:v>
                </c:pt>
                <c:pt idx="10">
                  <c:v>2000</c:v>
                </c:pt>
                <c:pt idx="11">
                  <c:v>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2-458C-B710-5138DAAD12E2}"/>
            </c:ext>
          </c:extLst>
        </c:ser>
        <c:ser>
          <c:idx val="1"/>
          <c:order val="1"/>
          <c:tx>
            <c:strRef>
              <c:f>'Income Dashboard'!$C$1</c:f>
              <c:strCache>
                <c:ptCount val="1"/>
                <c:pt idx="0">
                  <c:v>Source 2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'Income Dashboard'!$A$2:$A$13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'Income Dashboard'!$C$2:$C$13</c:f>
              <c:numCache>
                <c:formatCode>General</c:formatCode>
                <c:ptCount val="12"/>
                <c:pt idx="0">
                  <c:v>2500</c:v>
                </c:pt>
                <c:pt idx="1">
                  <c:v>2500</c:v>
                </c:pt>
                <c:pt idx="2">
                  <c:v>2500</c:v>
                </c:pt>
                <c:pt idx="3">
                  <c:v>2500</c:v>
                </c:pt>
                <c:pt idx="4">
                  <c:v>2500</c:v>
                </c:pt>
                <c:pt idx="5">
                  <c:v>3750</c:v>
                </c:pt>
                <c:pt idx="6">
                  <c:v>2500</c:v>
                </c:pt>
                <c:pt idx="7">
                  <c:v>2500</c:v>
                </c:pt>
                <c:pt idx="8">
                  <c:v>2500</c:v>
                </c:pt>
                <c:pt idx="9">
                  <c:v>2500</c:v>
                </c:pt>
                <c:pt idx="10">
                  <c:v>2500</c:v>
                </c:pt>
                <c:pt idx="11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2-458C-B710-5138DAAD12E2}"/>
            </c:ext>
          </c:extLst>
        </c:ser>
        <c:ser>
          <c:idx val="2"/>
          <c:order val="2"/>
          <c:tx>
            <c:strRef>
              <c:f>'Income Dashboard'!$D$1</c:f>
              <c:strCache>
                <c:ptCount val="1"/>
                <c:pt idx="0">
                  <c:v>Source 3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'Income Dashboard'!$A$2:$A$13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'Income Dashboard'!$D$2:$D$13</c:f>
              <c:numCache>
                <c:formatCode>General</c:formatCode>
                <c:ptCount val="12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2-458C-B710-5138DAAD1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2374783"/>
        <c:axId val="1362380607"/>
      </c:barChart>
      <c:dateAx>
        <c:axId val="1362374783"/>
        <c:scaling>
          <c:orientation val="maxMin"/>
        </c:scaling>
        <c:delete val="0"/>
        <c:axPos val="l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80607"/>
        <c:crosses val="autoZero"/>
        <c:auto val="1"/>
        <c:lblOffset val="100"/>
        <c:baseTimeUnit val="months"/>
      </c:dateAx>
      <c:valAx>
        <c:axId val="1362380607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237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7E0-4779-9ED7-F507415B05DA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7E0-4779-9ED7-F507415B05DA}"/>
              </c:ext>
            </c:extLst>
          </c:dPt>
          <c:dPt>
            <c:idx val="2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7E0-4779-9ED7-F507415B05DA}"/>
              </c:ext>
            </c:extLst>
          </c:dPt>
          <c:cat>
            <c:strRef>
              <c:f>'Income Dashboard'!$B$1:$D$1</c:f>
              <c:strCache>
                <c:ptCount val="3"/>
                <c:pt idx="0">
                  <c:v>Source 1</c:v>
                </c:pt>
                <c:pt idx="1">
                  <c:v>Source 2</c:v>
                </c:pt>
                <c:pt idx="2">
                  <c:v>Source 3</c:v>
                </c:pt>
              </c:strCache>
            </c:strRef>
          </c:cat>
          <c:val>
            <c:numRef>
              <c:f>'Income Dashboard'!$B$15:$D$15</c:f>
              <c:numCache>
                <c:formatCode>General</c:formatCode>
                <c:ptCount val="3"/>
                <c:pt idx="0">
                  <c:v>27000</c:v>
                </c:pt>
                <c:pt idx="1">
                  <c:v>32500</c:v>
                </c:pt>
                <c:pt idx="2">
                  <c:v>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0-4779-9ED7-F507415B0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18</xdr:row>
      <xdr:rowOff>0</xdr:rowOff>
    </xdr:from>
    <xdr:to>
      <xdr:col>7</xdr:col>
      <xdr:colOff>0</xdr:colOff>
      <xdr:row>36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0</xdr:rowOff>
    </xdr:from>
    <xdr:to>
      <xdr:col>17</xdr:col>
      <xdr:colOff>600075</xdr:colOff>
      <xdr:row>35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16</xdr:row>
      <xdr:rowOff>190499</xdr:rowOff>
    </xdr:from>
    <xdr:to>
      <xdr:col>8</xdr:col>
      <xdr:colOff>600074</xdr:colOff>
      <xdr:row>35</xdr:row>
      <xdr:rowOff>9524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19" zoomScaleNormal="100" workbookViewId="0">
      <selection activeCell="H19" sqref="H19"/>
    </sheetView>
  </sheetViews>
  <sheetFormatPr defaultRowHeight="15" x14ac:dyDescent="0.25"/>
  <cols>
    <col min="1" max="1" width="15.140625" customWidth="1"/>
    <col min="2" max="2" width="10.85546875" customWidth="1"/>
    <col min="3" max="3" width="12.85546875" bestFit="1" customWidth="1"/>
    <col min="4" max="4" width="14" bestFit="1" customWidth="1"/>
    <col min="5" max="5" width="12.42578125" bestFit="1" customWidth="1"/>
    <col min="6" max="6" width="9.42578125" bestFit="1" customWidth="1"/>
    <col min="7" max="7" width="18" customWidth="1"/>
    <col min="8" max="8" width="9.28515625" bestFit="1" customWidth="1"/>
    <col min="9" max="9" width="9.42578125" bestFit="1" customWidth="1"/>
    <col min="12" max="12" width="9.140625" style="2"/>
    <col min="13" max="13" width="16.85546875" bestFit="1" customWidth="1"/>
    <col min="15" max="15" width="12.85546875" style="2" bestFit="1" customWidth="1"/>
  </cols>
  <sheetData>
    <row r="1" spans="1:19" s="8" customFormat="1" x14ac:dyDescent="0.25">
      <c r="A1" s="14" t="s">
        <v>0</v>
      </c>
      <c r="B1" s="26" t="s">
        <v>1</v>
      </c>
      <c r="C1" s="16" t="s">
        <v>2</v>
      </c>
      <c r="D1" s="27" t="s">
        <v>3</v>
      </c>
      <c r="E1" s="28" t="s">
        <v>4</v>
      </c>
      <c r="F1" s="29" t="s">
        <v>5</v>
      </c>
      <c r="G1" s="30" t="s">
        <v>6</v>
      </c>
      <c r="H1" s="31" t="s">
        <v>7</v>
      </c>
      <c r="I1" s="32" t="s">
        <v>8</v>
      </c>
      <c r="J1" s="33" t="s">
        <v>9</v>
      </c>
      <c r="K1" s="34" t="s">
        <v>10</v>
      </c>
      <c r="L1" s="35" t="s">
        <v>11</v>
      </c>
      <c r="M1" s="15" t="s">
        <v>14</v>
      </c>
      <c r="N1" s="55" t="s">
        <v>15</v>
      </c>
      <c r="O1" s="54" t="s">
        <v>16</v>
      </c>
    </row>
    <row r="2" spans="1:19" x14ac:dyDescent="0.25">
      <c r="A2" s="1">
        <v>44927</v>
      </c>
      <c r="B2">
        <f>SUMIFS('Expense Sheet'!C:C,'Expense Sheet'!A:A,"&gt;="&amp;A2,'Expense Sheet'!A:A,"&lt;"&amp;(EOMONTH('Monthly Overview'!A2,0)+1),'Expense Sheet'!D:D,"="&amp;'Monthly Overview'!B1)</f>
        <v>1350</v>
      </c>
      <c r="C2">
        <f>SUMIFS('Expense Sheet'!C:C,'Expense Sheet'!A:A,"&gt;="&amp;A2,'Expense Sheet'!A:A,"&lt;"&amp;(EOMONTH('Monthly Overview'!A2,0)+1),'Expense Sheet'!D:D,"="&amp;'Monthly Overview'!C1)</f>
        <v>13.99</v>
      </c>
      <c r="D2">
        <f>SUMIFS('Expense Sheet'!C:C,'Expense Sheet'!A:A,"&gt;="&amp;A2,'Expense Sheet'!A:A,"&lt;"&amp;(EOMONTH('Monthly Overview'!A2,0)+1),'Expense Sheet'!D:D,"="&amp;'Monthly Overview'!D1)</f>
        <v>0</v>
      </c>
      <c r="E2">
        <f>SUMIFS('Expense Sheet'!C:C,'Expense Sheet'!A:A,"&gt;="&amp;A2,'Expense Sheet'!A:A,"&lt;"&amp;(EOMONTH('Monthly Overview'!A2,0)+1),'Expense Sheet'!D:D,"="&amp;'Monthly Overview'!E1)</f>
        <v>15</v>
      </c>
      <c r="F2">
        <f>SUMIFS('Expense Sheet'!C:C,'Expense Sheet'!A:A,"&gt;="&amp;A2,'Expense Sheet'!A:A,"&lt;"&amp;(EOMONTH('Monthly Overview'!A2,0)+1),'Expense Sheet'!D:D,"="&amp;'Monthly Overview'!F1)</f>
        <v>150</v>
      </c>
      <c r="G2">
        <f>SUMIFS('Expense Sheet'!C:C,'Expense Sheet'!A:A,"&gt;="&amp;A2,'Expense Sheet'!A:A,"&lt;"&amp;(EOMONTH('Monthly Overview'!A2,0)+1),'Expense Sheet'!D:D,"="&amp;'Monthly Overview'!G1)</f>
        <v>0</v>
      </c>
      <c r="H2">
        <f>SUMIFS('Expense Sheet'!C:C,'Expense Sheet'!A:A,"&gt;="&amp;A2,'Expense Sheet'!A:A,"&lt;"&amp;(EOMONTH('Monthly Overview'!A2,0)+1),'Expense Sheet'!D:D,"="&amp;'Monthly Overview'!H1)</f>
        <v>50</v>
      </c>
      <c r="I2">
        <f>SUMIFS('Expense Sheet'!C:C,'Expense Sheet'!A:A,"&gt;="&amp;A2,'Expense Sheet'!A:A,"&lt;"&amp;(EOMONTH('Monthly Overview'!A2,0)+1),'Expense Sheet'!D:D,"="&amp;'Monthly Overview'!I1)</f>
        <v>45</v>
      </c>
      <c r="J2">
        <f>SUMIFS('Expense Sheet'!C:C,'Expense Sheet'!A:A,"&gt;="&amp;A2,'Expense Sheet'!A:A,"&lt;"&amp;(EOMONTH('Monthly Overview'!A2,0)+1),'Expense Sheet'!D:D,"="&amp;'Monthly Overview'!J1)</f>
        <v>0</v>
      </c>
      <c r="K2">
        <f>SUMIFS('Expense Sheet'!C:C,'Expense Sheet'!A:A,"&gt;="&amp;A2,'Expense Sheet'!A:A,"&lt;"&amp;(EOMONTH('Monthly Overview'!A2,0)+1),'Expense Sheet'!D:D,"="&amp;'Monthly Overview'!K1)</f>
        <v>0</v>
      </c>
      <c r="L2" s="56">
        <f>SUMIFS('Expense Sheet'!C:C,'Expense Sheet'!A:A,"&gt;="&amp;A2,'Expense Sheet'!A:A,"&lt;"&amp;(EOMONTH('Monthly Overview'!A2,0)+1),'Expense Sheet'!D:D,"="&amp;'Monthly Overview'!L1)</f>
        <v>0</v>
      </c>
      <c r="M2">
        <f>SUM(B2:L2)</f>
        <v>1623.99</v>
      </c>
      <c r="N2">
        <f>SUMIFS('Income Sheet'!D:D,'Income Sheet'!A:A, "&gt;="&amp;A2,'Income Sheet'!A:A, "&lt;"&amp;(EOMONTH(A2, 0)+1))</f>
        <v>4600</v>
      </c>
      <c r="O2" s="2">
        <f>N2-M2</f>
        <v>2976.01</v>
      </c>
      <c r="P2" s="58" t="s">
        <v>34</v>
      </c>
      <c r="Q2" s="59"/>
      <c r="R2" s="59"/>
      <c r="S2" s="59"/>
    </row>
    <row r="3" spans="1:19" x14ac:dyDescent="0.25">
      <c r="A3" s="1">
        <v>44958</v>
      </c>
      <c r="B3">
        <f>SUMIFS('Expense Sheet'!C:C,'Expense Sheet'!A:A,"&gt;="&amp;A3,'Expense Sheet'!A:A,"&lt;"&amp;(EOMONTH('Monthly Overview'!A3,0)+1),'Expense Sheet'!D:D,"="&amp;'Monthly Overview'!B1)</f>
        <v>1350</v>
      </c>
      <c r="C3">
        <f>SUMIFS('Expense Sheet'!C:C,'Expense Sheet'!A:A,"&gt;="&amp;A3,'Expense Sheet'!A:A,"&lt;"&amp;(EOMONTH('Monthly Overview'!A3,0)+1),'Expense Sheet'!D:D,"="&amp;'Monthly Overview'!C1)</f>
        <v>13.99</v>
      </c>
      <c r="D3">
        <f>SUMIFS('Expense Sheet'!C:C,'Expense Sheet'!A:A,"&gt;="&amp;A3,'Expense Sheet'!A:A,"&lt;"&amp;(EOMONTH('Monthly Overview'!A3,0)+1),'Expense Sheet'!D:D,"="&amp;'Monthly Overview'!D1)</f>
        <v>0</v>
      </c>
      <c r="E3">
        <f>SUMIFS('Expense Sheet'!C:C,'Expense Sheet'!A:A,"&gt;="&amp;A3,'Expense Sheet'!A:A,"&lt;"&amp;(EOMONTH('Monthly Overview'!A3,0)+1),'Expense Sheet'!D:D,"="&amp;'Monthly Overview'!E1)</f>
        <v>95</v>
      </c>
      <c r="F3">
        <f>SUMIFS('Expense Sheet'!C:C,'Expense Sheet'!A:A,"&gt;="&amp;A3,'Expense Sheet'!A:A,"&lt;"&amp;(EOMONTH('Monthly Overview'!A3,0)+1),'Expense Sheet'!D:D,"="&amp;'Monthly Overview'!F1)</f>
        <v>360</v>
      </c>
      <c r="G3">
        <f>SUMIFS('Expense Sheet'!C:C,'Expense Sheet'!A:A,"&gt;="&amp;A3,'Expense Sheet'!A:A,"&lt;"&amp;(EOMONTH('Monthly Overview'!A3,0)+1),'Expense Sheet'!D:D,"="&amp;'Monthly Overview'!G1)</f>
        <v>30</v>
      </c>
      <c r="H3">
        <f>SUMIFS('Expense Sheet'!C:C,'Expense Sheet'!A:A,"&gt;="&amp;A3,'Expense Sheet'!A:A,"&lt;"&amp;(EOMONTH('Monthly Overview'!A3,0)+1),'Expense Sheet'!D:D,"="&amp;'Monthly Overview'!H1)</f>
        <v>0</v>
      </c>
      <c r="I3">
        <f>SUMIFS('Expense Sheet'!C:C,'Expense Sheet'!A:A,"&gt;="&amp;A3,'Expense Sheet'!A:A,"&lt;"&amp;(EOMONTH('Monthly Overview'!A3,0)+1),'Expense Sheet'!D:D,"="&amp;'Monthly Overview'!I1)</f>
        <v>55</v>
      </c>
      <c r="J3">
        <f>SUMIFS('Expense Sheet'!C:C,'Expense Sheet'!A:A,"&gt;="&amp;A3,'Expense Sheet'!A:A,"&lt;"&amp;(EOMONTH('Monthly Overview'!A3,0)+1),'Expense Sheet'!D:D,"="&amp;'Monthly Overview'!J1)</f>
        <v>0</v>
      </c>
      <c r="K3">
        <f>SUMIFS('Expense Sheet'!C:C,'Expense Sheet'!A:A,"&gt;="&amp;A3,'Expense Sheet'!A:A,"&lt;"&amp;(EOMONTH('Monthly Overview'!A3,0)+1),'Expense Sheet'!D:D,"="&amp;'Monthly Overview'!K1)</f>
        <v>50</v>
      </c>
      <c r="L3" s="2">
        <f>SUMIFS('Expense Sheet'!C:C,'Expense Sheet'!A:A,"&gt;="&amp;A3,'Expense Sheet'!A:A,"&lt;"&amp;(EOMONTH('Monthly Overview'!A3,0)+1),'Expense Sheet'!D:D,"="&amp;'Monthly Overview'!L1)</f>
        <v>0</v>
      </c>
      <c r="M3">
        <f>SUM(B3:L3)</f>
        <v>1953.99</v>
      </c>
      <c r="N3">
        <f>SUMIFS('Income Sheet'!D:D,'Income Sheet'!A:A, "&gt;="&amp;A3,'Income Sheet'!A:A, "&lt;"&amp;(EOMONTH(A3, 0)+1))</f>
        <v>4500</v>
      </c>
      <c r="O3" s="2">
        <f>N3-M3</f>
        <v>2546.0100000000002</v>
      </c>
    </row>
    <row r="4" spans="1:19" x14ac:dyDescent="0.25">
      <c r="A4" s="1">
        <v>44986</v>
      </c>
      <c r="B4">
        <f>SUMIFS('Expense Sheet'!C:C,'Expense Sheet'!A:A,"&gt;="&amp;A4,'Expense Sheet'!A:A,"&lt;"&amp;(EOMONTH('Monthly Overview'!A4,0)+1),'Expense Sheet'!D:D,"="&amp;'Monthly Overview'!B1)</f>
        <v>1050</v>
      </c>
      <c r="C4">
        <f>SUMIFS('Expense Sheet'!C:C,'Expense Sheet'!A:A,"&gt;="&amp;A4,'Expense Sheet'!A:A,"&lt;"&amp;(EOMONTH('Monthly Overview'!A4,0)+1),'Expense Sheet'!D:D,"="&amp;'Monthly Overview'!C1)</f>
        <v>13.99</v>
      </c>
      <c r="D4">
        <f>SUMIFS('Expense Sheet'!C:C,'Expense Sheet'!A:A,"&gt;="&amp;A4,'Expense Sheet'!A:A,"&lt;"&amp;(EOMONTH('Monthly Overview'!A4,0)+1),'Expense Sheet'!D:D,"="&amp;'Monthly Overview'!D1)</f>
        <v>200</v>
      </c>
      <c r="E4">
        <f>SUMIFS('Expense Sheet'!C:C,'Expense Sheet'!A:A,"&gt;="&amp;A4,'Expense Sheet'!A:A,"&lt;"&amp;(EOMONTH('Monthly Overview'!A4,0)+1),'Expense Sheet'!D:D,"="&amp;'Monthly Overview'!E1)</f>
        <v>140</v>
      </c>
      <c r="F4">
        <f>SUMIFS('Expense Sheet'!C:C,'Expense Sheet'!A:A,"&gt;="&amp;A4,'Expense Sheet'!A:A,"&lt;"&amp;(EOMONTH('Monthly Overview'!A4,0)+1),'Expense Sheet'!D:D,"="&amp;'Monthly Overview'!F1)</f>
        <v>290</v>
      </c>
      <c r="G4">
        <f>SUMIFS('Expense Sheet'!C:C,'Expense Sheet'!A:A,"&gt;="&amp;A4,'Expense Sheet'!A:A,"&lt;"&amp;(EOMONTH('Monthly Overview'!A4,0)+1),'Expense Sheet'!D:D,"="&amp;'Monthly Overview'!G1)</f>
        <v>0</v>
      </c>
      <c r="H4">
        <f>SUMIFS('Expense Sheet'!C:C,'Expense Sheet'!A:A,"&gt;="&amp;A4,'Expense Sheet'!A:A,"&lt;"&amp;(EOMONTH('Monthly Overview'!A4,0)+1),'Expense Sheet'!D:D,"="&amp;'Monthly Overview'!H1)</f>
        <v>110</v>
      </c>
      <c r="I4">
        <f>SUMIFS('Expense Sheet'!C:C,'Expense Sheet'!A:A,"&gt;="&amp;A4,'Expense Sheet'!A:A,"&lt;"&amp;(EOMONTH('Monthly Overview'!A4,0)+1),'Expense Sheet'!D:D,"="&amp;'Monthly Overview'!I1)</f>
        <v>93</v>
      </c>
      <c r="J4">
        <f>SUMIFS('Expense Sheet'!C:C,'Expense Sheet'!A:A,"&gt;="&amp;A4,'Expense Sheet'!A:A,"&lt;"&amp;(EOMONTH('Monthly Overview'!A4,0)+1),'Expense Sheet'!D:D,"="&amp;'Monthly Overview'!J1)</f>
        <v>170</v>
      </c>
      <c r="K4">
        <f>SUMIFS('Expense Sheet'!C:C,'Expense Sheet'!A:A,"&gt;="&amp;A4,'Expense Sheet'!A:A,"&lt;"&amp;(EOMONTH('Monthly Overview'!A4,0)+1),'Expense Sheet'!D:D,"="&amp;'Monthly Overview'!K1)</f>
        <v>0</v>
      </c>
      <c r="L4" s="2">
        <f>SUMIFS('Expense Sheet'!C:C,'Expense Sheet'!A:A,"&gt;="&amp;A4,'Expense Sheet'!A:A,"&lt;"&amp;(EOMONTH('Monthly Overview'!A4,0)+1),'Expense Sheet'!D:D,"="&amp;'Monthly Overview'!L1)</f>
        <v>40</v>
      </c>
      <c r="M4">
        <f t="shared" ref="M4:M13" si="0">SUM(B4:L4)</f>
        <v>2106.9899999999998</v>
      </c>
      <c r="N4">
        <f>SUMIFS('Income Sheet'!D:D,'Income Sheet'!A:A, "&gt;="&amp;A4,'Income Sheet'!A:A, "&lt;"&amp;(EOMONTH(A4, 0)+1))</f>
        <v>5000</v>
      </c>
      <c r="O4" s="2">
        <f t="shared" ref="O4:O13" si="1">N4-M4</f>
        <v>2893.01</v>
      </c>
      <c r="P4" s="60" t="s">
        <v>35</v>
      </c>
      <c r="Q4" s="61"/>
      <c r="R4" s="61"/>
      <c r="S4" s="61"/>
    </row>
    <row r="5" spans="1:19" x14ac:dyDescent="0.25">
      <c r="A5" s="1">
        <v>45017</v>
      </c>
      <c r="B5">
        <f>SUMIFS('Expense Sheet'!C:C,'Expense Sheet'!A:A,"&gt;="&amp;A5,'Expense Sheet'!A:A,"&lt;"&amp;(EOMONTH('Monthly Overview'!A5,0)+1),'Expense Sheet'!D:D,"="&amp;'Monthly Overview'!B1)</f>
        <v>1150</v>
      </c>
      <c r="C5">
        <f>SUMIFS('Expense Sheet'!C:C,'Expense Sheet'!A:A,"&gt;="&amp;A5,'Expense Sheet'!A:A,"&lt;"&amp;(EOMONTH('Monthly Overview'!A5,0)+1),'Expense Sheet'!D:D,"="&amp;'Monthly Overview'!C1)</f>
        <v>33.99</v>
      </c>
      <c r="D5">
        <f>SUMIFS('Expense Sheet'!C:C,'Expense Sheet'!A:A,"&gt;="&amp;A5,'Expense Sheet'!A:A,"&lt;"&amp;(EOMONTH('Monthly Overview'!A5,0)+1),'Expense Sheet'!D:D,"="&amp;'Monthly Overview'!D1)</f>
        <v>0</v>
      </c>
      <c r="E5">
        <f>SUMIFS('Expense Sheet'!C:C,'Expense Sheet'!A:A,"&gt;="&amp;A5,'Expense Sheet'!A:A,"&lt;"&amp;(EOMONTH('Monthly Overview'!A5,0)+1),'Expense Sheet'!D:D,"="&amp;'Monthly Overview'!E1)</f>
        <v>64</v>
      </c>
      <c r="F5">
        <f>SUMIFS('Expense Sheet'!C:C,'Expense Sheet'!A:A,"&gt;="&amp;A5,'Expense Sheet'!A:A,"&lt;"&amp;(EOMONTH('Monthly Overview'!A5,0)+1),'Expense Sheet'!D:D,"="&amp;'Monthly Overview'!F1)</f>
        <v>170</v>
      </c>
      <c r="G5">
        <f>SUMIFS('Expense Sheet'!C:C,'Expense Sheet'!A:A,"&gt;="&amp;A5,'Expense Sheet'!A:A,"&lt;"&amp;(EOMONTH('Monthly Overview'!A5,0)+1),'Expense Sheet'!D:D,"="&amp;'Monthly Overview'!G1)</f>
        <v>0</v>
      </c>
      <c r="H5">
        <f>SUMIFS('Expense Sheet'!C:C,'Expense Sheet'!A:A,"&gt;="&amp;A5,'Expense Sheet'!A:A,"&lt;"&amp;(EOMONTH('Monthly Overview'!A5,0)+1),'Expense Sheet'!D:D,"="&amp;'Monthly Overview'!H1)</f>
        <v>0</v>
      </c>
      <c r="I5">
        <f>SUMIFS('Expense Sheet'!C:C,'Expense Sheet'!A:A,"&gt;="&amp;A5,'Expense Sheet'!A:A,"&lt;"&amp;(EOMONTH('Monthly Overview'!A5,0)+1),'Expense Sheet'!D:D,"="&amp;'Monthly Overview'!I1)</f>
        <v>50</v>
      </c>
      <c r="J5">
        <f>SUMIFS('Expense Sheet'!C:C,'Expense Sheet'!A:A,"&gt;="&amp;A5,'Expense Sheet'!A:A,"&lt;"&amp;(EOMONTH('Monthly Overview'!A5,0)+1),'Expense Sheet'!D:D,"="&amp;'Monthly Overview'!J1)</f>
        <v>0</v>
      </c>
      <c r="K5">
        <f>SUMIFS('Expense Sheet'!C:C,'Expense Sheet'!A:A,"&gt;="&amp;A5,'Expense Sheet'!A:A,"&lt;"&amp;(EOMONTH('Monthly Overview'!A5,0)+1),'Expense Sheet'!D:D,"="&amp;'Monthly Overview'!K1)</f>
        <v>25</v>
      </c>
      <c r="L5" s="2">
        <f>SUMIFS('Expense Sheet'!C:C,'Expense Sheet'!A:A,"&gt;="&amp;A5,'Expense Sheet'!A:A,"&lt;"&amp;(EOMONTH('Monthly Overview'!A5,0)+1),'Expense Sheet'!D:D,"="&amp;'Monthly Overview'!L1)</f>
        <v>0</v>
      </c>
      <c r="M5">
        <f t="shared" si="0"/>
        <v>1492.99</v>
      </c>
      <c r="N5">
        <f>SUMIFS('Income Sheet'!D:D,'Income Sheet'!A:A, "&gt;="&amp;A5,'Income Sheet'!A:A, "&lt;"&amp;(EOMONTH(A5, 0)+1))</f>
        <v>4500</v>
      </c>
      <c r="O5" s="2">
        <f t="shared" si="1"/>
        <v>3007.01</v>
      </c>
      <c r="P5" s="60"/>
      <c r="Q5" s="61"/>
      <c r="R5" s="61"/>
      <c r="S5" s="61"/>
    </row>
    <row r="6" spans="1:19" x14ac:dyDescent="0.25">
      <c r="A6" s="1">
        <v>45047</v>
      </c>
      <c r="B6">
        <f>SUMIFS('Expense Sheet'!C:C,'Expense Sheet'!A:A,"&gt;="&amp;A6,'Expense Sheet'!A:A,"&lt;"&amp;(EOMONTH('Monthly Overview'!A6,0)+1),'Expense Sheet'!D:D,"="&amp;'Monthly Overview'!B1)</f>
        <v>0</v>
      </c>
      <c r="C6">
        <f>SUMIFS('Expense Sheet'!C:C,'Expense Sheet'!A:A,"&gt;="&amp;A6,'Expense Sheet'!A:A,"&lt;"&amp;(EOMONTH('Monthly Overview'!A6,0)+1),'Expense Sheet'!D:D,"="&amp;'Monthly Overview'!C1)</f>
        <v>0</v>
      </c>
      <c r="D6">
        <f>SUMIFS('Expense Sheet'!C:C,'Expense Sheet'!A:A,"&gt;="&amp;A6,'Expense Sheet'!A:A,"&lt;"&amp;(EOMONTH('Monthly Overview'!A6,0)+1),'Expense Sheet'!D:D,"="&amp;'Monthly Overview'!D1)</f>
        <v>0</v>
      </c>
      <c r="E6">
        <f>SUMIFS('Expense Sheet'!C:C,'Expense Sheet'!A:A,"&gt;="&amp;A6,'Expense Sheet'!A:A,"&lt;"&amp;(EOMONTH('Monthly Overview'!A6,0)+1),'Expense Sheet'!D:D,"="&amp;'Monthly Overview'!E1)</f>
        <v>0</v>
      </c>
      <c r="F6">
        <f>SUMIFS('Expense Sheet'!C:C,'Expense Sheet'!A:A,"&gt;="&amp;A6,'Expense Sheet'!A:A,"&lt;"&amp;(EOMONTH('Monthly Overview'!A6,0)+1),'Expense Sheet'!D:D,"="&amp;'Monthly Overview'!F1)</f>
        <v>0</v>
      </c>
      <c r="G6">
        <f>SUMIFS('Expense Sheet'!C:C,'Expense Sheet'!A:A,"&gt;="&amp;A6,'Expense Sheet'!A:A,"&lt;"&amp;(EOMONTH('Monthly Overview'!A6,0)+1),'Expense Sheet'!D:D,"="&amp;'Monthly Overview'!G1)</f>
        <v>0</v>
      </c>
      <c r="H6">
        <f>SUMIFS('Expense Sheet'!C:C,'Expense Sheet'!A:A,"&gt;="&amp;A6,'Expense Sheet'!A:A,"&lt;"&amp;(EOMONTH('Monthly Overview'!A6,0)+1),'Expense Sheet'!D:D,"="&amp;'Monthly Overview'!H1)</f>
        <v>0</v>
      </c>
      <c r="I6">
        <f>SUMIFS('Expense Sheet'!C:C,'Expense Sheet'!A:A,"&gt;="&amp;A6,'Expense Sheet'!A:A,"&lt;"&amp;(EOMONTH('Monthly Overview'!A6,0)+1),'Expense Sheet'!D:D,"="&amp;'Monthly Overview'!I1)</f>
        <v>0</v>
      </c>
      <c r="J6">
        <f>SUMIFS('Expense Sheet'!C:C,'Expense Sheet'!A:A,"&gt;="&amp;A6,'Expense Sheet'!A:A,"&lt;"&amp;(EOMONTH('Monthly Overview'!A6,0)+1),'Expense Sheet'!D:D,"="&amp;'Monthly Overview'!J1)</f>
        <v>0</v>
      </c>
      <c r="K6">
        <f>SUMIFS('Expense Sheet'!C:C,'Expense Sheet'!A:A,"&gt;="&amp;A6,'Expense Sheet'!A:A,"&lt;"&amp;(EOMONTH('Monthly Overview'!A6,0)+1),'Expense Sheet'!D:D,"="&amp;'Monthly Overview'!K1)</f>
        <v>0</v>
      </c>
      <c r="L6" s="2">
        <f>SUMIFS('Expense Sheet'!C:C,'Expense Sheet'!A:A,"&gt;="&amp;A6,'Expense Sheet'!A:A,"&lt;"&amp;(EOMONTH('Monthly Overview'!A6,0)+1),'Expense Sheet'!D:D,"="&amp;'Monthly Overview'!L1)</f>
        <v>0</v>
      </c>
      <c r="M6">
        <f t="shared" si="0"/>
        <v>0</v>
      </c>
      <c r="N6">
        <f>SUMIFS('Income Sheet'!D:D,'Income Sheet'!A:A, "&gt;="&amp;A6,'Income Sheet'!A:A, "&lt;"&amp;(EOMONTH(A6, 0)+1))</f>
        <v>4500</v>
      </c>
      <c r="O6" s="2">
        <f t="shared" si="1"/>
        <v>4500</v>
      </c>
      <c r="P6" s="60"/>
      <c r="Q6" s="61"/>
      <c r="R6" s="61"/>
      <c r="S6" s="61"/>
    </row>
    <row r="7" spans="1:19" x14ac:dyDescent="0.25">
      <c r="A7" s="1">
        <v>45078</v>
      </c>
      <c r="B7">
        <f>SUMIFS('Expense Sheet'!C:C,'Expense Sheet'!A:A,"&gt;="&amp;A7,'Expense Sheet'!A:A,"&lt;"&amp;(EOMONTH('Monthly Overview'!A7,0)+1),'Expense Sheet'!D:D,"="&amp;'Monthly Overview'!B1)</f>
        <v>0</v>
      </c>
      <c r="C7">
        <f>SUMIFS('Expense Sheet'!C:C,'Expense Sheet'!A:A,"&gt;="&amp;A7,'Expense Sheet'!A:A,"&lt;"&amp;(EOMONTH('Monthly Overview'!A7,0)+1),'Expense Sheet'!D:D,"="&amp;'Monthly Overview'!C1)</f>
        <v>0</v>
      </c>
      <c r="D7">
        <f>SUMIFS('Expense Sheet'!C:C,'Expense Sheet'!A:A,"&gt;="&amp;A7,'Expense Sheet'!A:A,"&lt;"&amp;(EOMONTH('Monthly Overview'!A7,0)+1),'Expense Sheet'!D:D,"="&amp;'Monthly Overview'!D1)</f>
        <v>0</v>
      </c>
      <c r="E7">
        <f>SUMIFS('Expense Sheet'!C:C,'Expense Sheet'!A:A,"&gt;="&amp;A7,'Expense Sheet'!A:A,"&lt;"&amp;(EOMONTH('Monthly Overview'!A7,0)+1),'Expense Sheet'!D:D,"="&amp;'Monthly Overview'!E1)</f>
        <v>0</v>
      </c>
      <c r="F7">
        <f>SUMIFS('Expense Sheet'!C:C,'Expense Sheet'!A:A,"&gt;="&amp;A7,'Expense Sheet'!A:A,"&lt;"&amp;(EOMONTH('Monthly Overview'!A7,0)+1),'Expense Sheet'!D:D,"="&amp;'Monthly Overview'!F1)</f>
        <v>0</v>
      </c>
      <c r="G7">
        <f>SUMIFS('Expense Sheet'!C:C,'Expense Sheet'!A:A,"&gt;="&amp;A7,'Expense Sheet'!A:A,"&lt;"&amp;(EOMONTH('Monthly Overview'!A7,0)+1),'Expense Sheet'!D:D,"="&amp;'Monthly Overview'!G1)</f>
        <v>0</v>
      </c>
      <c r="H7">
        <f>SUMIFS('Expense Sheet'!C:C,'Expense Sheet'!A:A,"&gt;="&amp;A7,'Expense Sheet'!A:A,"&lt;"&amp;(EOMONTH('Monthly Overview'!A7,0)+1),'Expense Sheet'!D:D,"="&amp;'Monthly Overview'!H1)</f>
        <v>0</v>
      </c>
      <c r="I7">
        <f>SUMIFS('Expense Sheet'!C:C,'Expense Sheet'!A:A,"&gt;="&amp;A7,'Expense Sheet'!A:A,"&lt;"&amp;(EOMONTH('Monthly Overview'!A7,0)+1),'Expense Sheet'!D:D,"="&amp;'Monthly Overview'!I1)</f>
        <v>0</v>
      </c>
      <c r="J7">
        <f>SUMIFS('Expense Sheet'!C:C,'Expense Sheet'!A:A,"&gt;="&amp;A7,'Expense Sheet'!A:A,"&lt;"&amp;(EOMONTH('Monthly Overview'!A7,0)+1),'Expense Sheet'!D:D,"="&amp;'Monthly Overview'!J1)</f>
        <v>0</v>
      </c>
      <c r="K7">
        <f>SUMIFS('Expense Sheet'!C:C,'Expense Sheet'!A:A,"&gt;="&amp;A7,'Expense Sheet'!A:A,"&lt;"&amp;(EOMONTH('Monthly Overview'!A7,0)+1),'Expense Sheet'!D:D,"="&amp;'Monthly Overview'!K1)</f>
        <v>0</v>
      </c>
      <c r="L7" s="2">
        <f>SUMIFS('Expense Sheet'!C:C,'Expense Sheet'!A:A,"&gt;="&amp;A7,'Expense Sheet'!A:A,"&lt;"&amp;(EOMONTH('Monthly Overview'!A7,0)+1),'Expense Sheet'!D:D,"="&amp;'Monthly Overview'!L1)</f>
        <v>0</v>
      </c>
      <c r="M7">
        <f t="shared" si="0"/>
        <v>0</v>
      </c>
      <c r="N7">
        <f>SUMIFS('Income Sheet'!D:D,'Income Sheet'!A:A, "&gt;="&amp;A7,'Income Sheet'!A:A, "&lt;"&amp;(EOMONTH(A7, 0)+1))</f>
        <v>6250</v>
      </c>
      <c r="O7" s="2">
        <f t="shared" si="1"/>
        <v>6250</v>
      </c>
      <c r="P7" s="60"/>
      <c r="Q7" s="61"/>
      <c r="R7" s="61"/>
      <c r="S7" s="61"/>
    </row>
    <row r="8" spans="1:19" x14ac:dyDescent="0.25">
      <c r="A8" s="1">
        <v>45108</v>
      </c>
      <c r="B8">
        <f>SUMIFS('Expense Sheet'!C:C,'Expense Sheet'!A:A,"&gt;="&amp;A8,'Expense Sheet'!A:A,"&lt;"&amp;(EOMONTH('Monthly Overview'!A8,0)+1),'Expense Sheet'!D:D,"="&amp;'Monthly Overview'!B1)</f>
        <v>0</v>
      </c>
      <c r="C8">
        <f>SUMIFS('Expense Sheet'!C:C,'Expense Sheet'!A:A,"&gt;="&amp;A8,'Expense Sheet'!A:A,"&lt;"&amp;(EOMONTH('Monthly Overview'!A8,0)+1),'Expense Sheet'!D:D,"="&amp;'Monthly Overview'!C1)</f>
        <v>0</v>
      </c>
      <c r="D8">
        <f>SUMIFS('Expense Sheet'!C:C,'Expense Sheet'!A:A,"&gt;="&amp;A8,'Expense Sheet'!A:A,"&lt;"&amp;(EOMONTH('Monthly Overview'!A8,0)+1),'Expense Sheet'!D:D,"="&amp;'Monthly Overview'!D1)</f>
        <v>0</v>
      </c>
      <c r="E8">
        <f>SUMIFS('Expense Sheet'!C:C,'Expense Sheet'!A:A,"&gt;="&amp;A8,'Expense Sheet'!A:A,"&lt;"&amp;(EOMONTH('Monthly Overview'!A8,0)+1),'Expense Sheet'!D:D,"="&amp;'Monthly Overview'!E1)</f>
        <v>0</v>
      </c>
      <c r="F8">
        <f>SUMIFS('Expense Sheet'!C:C,'Expense Sheet'!A:A,"&gt;="&amp;A8,'Expense Sheet'!A:A,"&lt;"&amp;(EOMONTH('Monthly Overview'!A8,0)+1),'Expense Sheet'!D:D,"="&amp;'Monthly Overview'!F1)</f>
        <v>0</v>
      </c>
      <c r="G8">
        <f>SUMIFS('Expense Sheet'!C:C,'Expense Sheet'!A:A,"&gt;="&amp;A8,'Expense Sheet'!A:A,"&lt;"&amp;(EOMONTH('Monthly Overview'!A8,0)+1),'Expense Sheet'!D:D,"="&amp;'Monthly Overview'!G1)</f>
        <v>0</v>
      </c>
      <c r="H8">
        <f>SUMIFS('Expense Sheet'!C:C,'Expense Sheet'!A:A,"&gt;="&amp;A8,'Expense Sheet'!A:A,"&lt;"&amp;(EOMONTH('Monthly Overview'!A8,0)+1),'Expense Sheet'!D:D,"="&amp;'Monthly Overview'!H1)</f>
        <v>0</v>
      </c>
      <c r="I8">
        <f>SUMIFS('Expense Sheet'!C:C,'Expense Sheet'!A:A,"&gt;="&amp;A8,'Expense Sheet'!A:A,"&lt;"&amp;(EOMONTH('Monthly Overview'!A8,0)+1),'Expense Sheet'!D:D,"="&amp;'Monthly Overview'!I1)</f>
        <v>0</v>
      </c>
      <c r="J8">
        <f>SUMIFS('Expense Sheet'!C:C,'Expense Sheet'!A:A,"&gt;="&amp;A8,'Expense Sheet'!A:A,"&lt;"&amp;(EOMONTH('Monthly Overview'!A8,0)+1),'Expense Sheet'!D:D,"="&amp;'Monthly Overview'!J1)</f>
        <v>0</v>
      </c>
      <c r="K8">
        <f>SUMIFS('Expense Sheet'!C:C,'Expense Sheet'!A:A,"&gt;="&amp;A8,'Expense Sheet'!A:A,"&lt;"&amp;(EOMONTH('Monthly Overview'!A8,0)+1),'Expense Sheet'!D:D,"="&amp;'Monthly Overview'!K1)</f>
        <v>0</v>
      </c>
      <c r="L8" s="2">
        <f>SUMIFS('Expense Sheet'!C:C,'Expense Sheet'!A:A,"&gt;="&amp;A8,'Expense Sheet'!A:A,"&lt;"&amp;(EOMONTH('Monthly Overview'!A8,0)+1),'Expense Sheet'!D:D,"="&amp;'Monthly Overview'!L1)</f>
        <v>0</v>
      </c>
      <c r="M8">
        <f t="shared" si="0"/>
        <v>0</v>
      </c>
      <c r="N8">
        <f>SUMIFS('Income Sheet'!D:D,'Income Sheet'!A:A, "&gt;="&amp;A8,'Income Sheet'!A:A, "&lt;"&amp;(EOMONTH(A8, 0)+1))</f>
        <v>4500</v>
      </c>
      <c r="O8" s="2">
        <f t="shared" si="1"/>
        <v>4500</v>
      </c>
    </row>
    <row r="9" spans="1:19" x14ac:dyDescent="0.25">
      <c r="A9" s="1">
        <v>45139</v>
      </c>
      <c r="B9">
        <f>SUMIFS('Expense Sheet'!C:C,'Expense Sheet'!A:A,"&gt;="&amp;A9,'Expense Sheet'!A:A,"&lt;"&amp;(EOMONTH('Monthly Overview'!A9,0)+1),'Expense Sheet'!D:D,"="&amp;'Monthly Overview'!B1)</f>
        <v>0</v>
      </c>
      <c r="C9">
        <f>SUMIFS('Expense Sheet'!C:C,'Expense Sheet'!A:A,"&gt;="&amp;A9,'Expense Sheet'!A:A,"&lt;"&amp;(EOMONTH('Monthly Overview'!A9,0)+1),'Expense Sheet'!D:D,"="&amp;'Monthly Overview'!C1)</f>
        <v>0</v>
      </c>
      <c r="D9">
        <f>SUMIFS('Expense Sheet'!C:C,'Expense Sheet'!A:A,"&gt;="&amp;A9,'Expense Sheet'!A:A,"&lt;"&amp;(EOMONTH('Monthly Overview'!A9,0)+1),'Expense Sheet'!D:D,"="&amp;'Monthly Overview'!D1)</f>
        <v>0</v>
      </c>
      <c r="E9">
        <f>SUMIFS('Expense Sheet'!C:C,'Expense Sheet'!A:A,"&gt;="&amp;A9,'Expense Sheet'!A:A,"&lt;"&amp;(EOMONTH('Monthly Overview'!A9,0)+1),'Expense Sheet'!D:D,"="&amp;'Monthly Overview'!E1)</f>
        <v>0</v>
      </c>
      <c r="F9">
        <f>SUMIFS('Expense Sheet'!C:C,'Expense Sheet'!A:A,"&gt;="&amp;A9,'Expense Sheet'!A:A,"&lt;"&amp;(EOMONTH('Monthly Overview'!A9,0)+1),'Expense Sheet'!D:D,"="&amp;'Monthly Overview'!F1)</f>
        <v>0</v>
      </c>
      <c r="G9">
        <f>SUMIFS('Expense Sheet'!C:C,'Expense Sheet'!A:A,"&gt;="&amp;A9,'Expense Sheet'!A:A,"&lt;"&amp;(EOMONTH('Monthly Overview'!A9,0)+1),'Expense Sheet'!D:D,"="&amp;'Monthly Overview'!G1)</f>
        <v>0</v>
      </c>
      <c r="H9">
        <f>SUMIFS('Expense Sheet'!C:C,'Expense Sheet'!A:A,"&gt;="&amp;A9,'Expense Sheet'!A:A,"&lt;"&amp;(EOMONTH('Monthly Overview'!A9,0)+1),'Expense Sheet'!D:D,"="&amp;'Monthly Overview'!H1)</f>
        <v>0</v>
      </c>
      <c r="I9">
        <f>SUMIFS('Expense Sheet'!C:C,'Expense Sheet'!A:A,"&gt;="&amp;A9,'Expense Sheet'!A:A,"&lt;"&amp;(EOMONTH('Monthly Overview'!A9,0)+1),'Expense Sheet'!D:D,"="&amp;'Monthly Overview'!I1)</f>
        <v>0</v>
      </c>
      <c r="J9">
        <f>SUMIFS('Expense Sheet'!C:C,'Expense Sheet'!A:A,"&gt;="&amp;A9,'Expense Sheet'!A:A,"&lt;"&amp;(EOMONTH('Monthly Overview'!A9,0)+1),'Expense Sheet'!D:D,"="&amp;'Monthly Overview'!J1)</f>
        <v>0</v>
      </c>
      <c r="K9">
        <f>SUMIFS('Expense Sheet'!C:C,'Expense Sheet'!A:A,"&gt;="&amp;A9,'Expense Sheet'!A:A,"&lt;"&amp;(EOMONTH('Monthly Overview'!A9,0)+1),'Expense Sheet'!D:D,"="&amp;'Monthly Overview'!K1)</f>
        <v>0</v>
      </c>
      <c r="L9" s="2">
        <f>SUMIFS('Expense Sheet'!C:C,'Expense Sheet'!A:A,"&gt;="&amp;A9,'Expense Sheet'!A:A,"&lt;"&amp;(EOMONTH('Monthly Overview'!A9,0)+1),'Expense Sheet'!D:D,"="&amp;'Monthly Overview'!L1)</f>
        <v>0</v>
      </c>
      <c r="M9">
        <f t="shared" si="0"/>
        <v>0</v>
      </c>
      <c r="N9">
        <f>SUMIFS('Income Sheet'!D:D,'Income Sheet'!A:A, "&gt;="&amp;A9,'Income Sheet'!A:A, "&lt;"&amp;(EOMONTH(A9, 0)+1))</f>
        <v>4500</v>
      </c>
      <c r="O9" s="2">
        <f t="shared" si="1"/>
        <v>4500</v>
      </c>
    </row>
    <row r="10" spans="1:19" x14ac:dyDescent="0.25">
      <c r="A10" s="1">
        <v>45170</v>
      </c>
      <c r="B10">
        <f>SUMIFS('Expense Sheet'!C:C,'Expense Sheet'!A:A,"&gt;="&amp;A10,'Expense Sheet'!A:A,"&lt;"&amp;(EOMONTH('Monthly Overview'!A10,0)+1),'Expense Sheet'!D:D,"="&amp;'Monthly Overview'!B1)</f>
        <v>0</v>
      </c>
      <c r="C10">
        <f>SUMIFS('Expense Sheet'!C:C,'Expense Sheet'!A:A,"&gt;="&amp;A10,'Expense Sheet'!A:A,"&lt;"&amp;(EOMONTH('Monthly Overview'!A10,0)+1),'Expense Sheet'!D:D,"="&amp;'Monthly Overview'!C1)</f>
        <v>0</v>
      </c>
      <c r="D10">
        <f>SUMIFS('Expense Sheet'!C:C,'Expense Sheet'!A:A,"&gt;="&amp;A10,'Expense Sheet'!A:A,"&lt;"&amp;(EOMONTH('Monthly Overview'!A10,0)+1),'Expense Sheet'!D:D,"="&amp;'Monthly Overview'!D1)</f>
        <v>0</v>
      </c>
      <c r="E10">
        <f>SUMIFS('Expense Sheet'!C:C,'Expense Sheet'!A:A,"&gt;="&amp;A10,'Expense Sheet'!A:A,"&lt;"&amp;(EOMONTH('Monthly Overview'!A10,0)+1),'Expense Sheet'!D:D,"="&amp;'Monthly Overview'!E1)</f>
        <v>0</v>
      </c>
      <c r="F10">
        <f>SUMIFS('Expense Sheet'!C:C,'Expense Sheet'!A:A,"&gt;="&amp;A10,'Expense Sheet'!A:A,"&lt;"&amp;(EOMONTH('Monthly Overview'!A10,0)+1),'Expense Sheet'!D:D,"="&amp;'Monthly Overview'!F1)</f>
        <v>0</v>
      </c>
      <c r="G10">
        <f>SUMIFS('Expense Sheet'!C:C,'Expense Sheet'!A:A,"&gt;="&amp;A10,'Expense Sheet'!A:A,"&lt;"&amp;(EOMONTH('Monthly Overview'!A10,0)+1),'Expense Sheet'!D:D,"="&amp;'Monthly Overview'!G1)</f>
        <v>0</v>
      </c>
      <c r="H10">
        <f>SUMIFS('Expense Sheet'!C:C,'Expense Sheet'!A:A,"&gt;="&amp;A10,'Expense Sheet'!A:A,"&lt;"&amp;(EOMONTH('Monthly Overview'!A10,0)+1),'Expense Sheet'!D:D,"="&amp;'Monthly Overview'!H1)</f>
        <v>0</v>
      </c>
      <c r="I10">
        <f>SUMIFS('Expense Sheet'!C:C,'Expense Sheet'!A:A,"&gt;="&amp;A10,'Expense Sheet'!A:A,"&lt;"&amp;(EOMONTH('Monthly Overview'!A10,0)+1),'Expense Sheet'!D:D,"="&amp;'Monthly Overview'!I1)</f>
        <v>0</v>
      </c>
      <c r="J10">
        <f>SUMIFS('Expense Sheet'!C:C,'Expense Sheet'!A:A,"&gt;="&amp;A10,'Expense Sheet'!A:A,"&lt;"&amp;(EOMONTH('Monthly Overview'!A10,0)+1),'Expense Sheet'!D:D,"="&amp;'Monthly Overview'!J1)</f>
        <v>0</v>
      </c>
      <c r="K10">
        <f>SUMIFS('Expense Sheet'!C:C,'Expense Sheet'!A:A,"&gt;="&amp;A10,'Expense Sheet'!A:A,"&lt;"&amp;(EOMONTH('Monthly Overview'!A10,0)+1),'Expense Sheet'!D:D,"="&amp;'Monthly Overview'!K1)</f>
        <v>0</v>
      </c>
      <c r="L10" s="2">
        <f>SUMIFS('Expense Sheet'!C:C,'Expense Sheet'!A:A,"&gt;="&amp;A10,'Expense Sheet'!A:A,"&lt;"&amp;(EOMONTH('Monthly Overview'!A10,0)+1),'Expense Sheet'!D:D,"="&amp;'Monthly Overview'!L1)</f>
        <v>0</v>
      </c>
      <c r="M10">
        <f t="shared" si="0"/>
        <v>0</v>
      </c>
      <c r="N10">
        <f>SUMIFS('Income Sheet'!D:D,'Income Sheet'!A:A, "&gt;="&amp;A10,'Income Sheet'!A:A, "&lt;"&amp;(EOMONTH(A10, 0)+1))</f>
        <v>5000</v>
      </c>
      <c r="O10" s="2">
        <f t="shared" si="1"/>
        <v>5000</v>
      </c>
    </row>
    <row r="11" spans="1:19" x14ac:dyDescent="0.25">
      <c r="A11" s="1">
        <v>45200</v>
      </c>
      <c r="B11">
        <f>SUMIFS('Expense Sheet'!C:C,'Expense Sheet'!A:A,"&gt;="&amp;A11,'Expense Sheet'!A:A,"&lt;"&amp;(EOMONTH('Monthly Overview'!A11,0)+1),'Expense Sheet'!D:D,"="&amp;'Monthly Overview'!B1)</f>
        <v>0</v>
      </c>
      <c r="C11">
        <f>SUMIFS('Expense Sheet'!C:C,'Expense Sheet'!A:A,"&gt;="&amp;A11,'Expense Sheet'!A:A,"&lt;"&amp;(EOMONTH('Monthly Overview'!A11,0)+1),'Expense Sheet'!D:D,"="&amp;'Monthly Overview'!C1)</f>
        <v>0</v>
      </c>
      <c r="D11">
        <f>SUMIFS('Expense Sheet'!C:C,'Expense Sheet'!A:A,"&gt;="&amp;A11,'Expense Sheet'!A:A,"&lt;"&amp;(EOMONTH('Monthly Overview'!A11,0)+1),'Expense Sheet'!D:D,"="&amp;'Monthly Overview'!D1)</f>
        <v>0</v>
      </c>
      <c r="E11">
        <f>SUMIFS('Expense Sheet'!C:C,'Expense Sheet'!A:A,"&gt;="&amp;A11,'Expense Sheet'!A:A,"&lt;"&amp;(EOMONTH('Monthly Overview'!A11,0)+1),'Expense Sheet'!D:D,"="&amp;'Monthly Overview'!E1)</f>
        <v>0</v>
      </c>
      <c r="F11">
        <f>SUMIFS('Expense Sheet'!C:C,'Expense Sheet'!A:A,"&gt;="&amp;A11,'Expense Sheet'!A:A,"&lt;"&amp;(EOMONTH('Monthly Overview'!A11,0)+1),'Expense Sheet'!D:D,"="&amp;'Monthly Overview'!F1)</f>
        <v>0</v>
      </c>
      <c r="G11">
        <f>SUMIFS('Expense Sheet'!C:C,'Expense Sheet'!A:A,"&gt;="&amp;A11,'Expense Sheet'!A:A,"&lt;"&amp;(EOMONTH('Monthly Overview'!A11,0)+1),'Expense Sheet'!D:D,"="&amp;'Monthly Overview'!G1)</f>
        <v>0</v>
      </c>
      <c r="H11">
        <f>SUMIFS('Expense Sheet'!C:C,'Expense Sheet'!A:A,"&gt;="&amp;A11,'Expense Sheet'!A:A,"&lt;"&amp;(EOMONTH('Monthly Overview'!A11,0)+1),'Expense Sheet'!D:D,"="&amp;'Monthly Overview'!H1)</f>
        <v>0</v>
      </c>
      <c r="I11">
        <f>SUMIFS('Expense Sheet'!C:C,'Expense Sheet'!A:A,"&gt;="&amp;A11,'Expense Sheet'!A:A,"&lt;"&amp;(EOMONTH('Monthly Overview'!A11,0)+1),'Expense Sheet'!D:D,"="&amp;'Monthly Overview'!I1)</f>
        <v>0</v>
      </c>
      <c r="J11">
        <f>SUMIFS('Expense Sheet'!C:C,'Expense Sheet'!A:A,"&gt;="&amp;A11,'Expense Sheet'!A:A,"&lt;"&amp;(EOMONTH('Monthly Overview'!A11,0)+1),'Expense Sheet'!D:D,"="&amp;'Monthly Overview'!J1)</f>
        <v>0</v>
      </c>
      <c r="K11">
        <f>SUMIFS('Expense Sheet'!C:C,'Expense Sheet'!A:A,"&gt;="&amp;A11,'Expense Sheet'!A:A,"&lt;"&amp;(EOMONTH('Monthly Overview'!A11,0)+1),'Expense Sheet'!D:D,"="&amp;'Monthly Overview'!K1)</f>
        <v>0</v>
      </c>
      <c r="L11" s="2">
        <f>SUMIFS('Expense Sheet'!C:C,'Expense Sheet'!A:A,"&gt;="&amp;A11,'Expense Sheet'!A:A,"&lt;"&amp;(EOMONTH('Monthly Overview'!A11,0)+1),'Expense Sheet'!D:D,"="&amp;'Monthly Overview'!L1)</f>
        <v>0</v>
      </c>
      <c r="M11">
        <f t="shared" si="0"/>
        <v>0</v>
      </c>
      <c r="N11">
        <f>SUMIFS('Income Sheet'!D:D,'Income Sheet'!A:A, "&gt;="&amp;A11,'Income Sheet'!A:A, "&lt;"&amp;(EOMONTH(A11, 0)+1))</f>
        <v>4500</v>
      </c>
      <c r="O11" s="2">
        <f t="shared" si="1"/>
        <v>4500</v>
      </c>
    </row>
    <row r="12" spans="1:19" x14ac:dyDescent="0.25">
      <c r="A12" s="1">
        <v>45231</v>
      </c>
      <c r="B12">
        <f>SUMIFS('Expense Sheet'!C:C,'Expense Sheet'!A:A,"&gt;="&amp;A12,'Expense Sheet'!A:A,"&lt;"&amp;(EOMONTH('Monthly Overview'!A12,0)+1),'Expense Sheet'!D:D,"="&amp;'Monthly Overview'!B1)</f>
        <v>0</v>
      </c>
      <c r="C12">
        <f>SUMIFS('Expense Sheet'!C:C,'Expense Sheet'!A:A,"&gt;="&amp;A12,'Expense Sheet'!A:A,"&lt;"&amp;(EOMONTH('Monthly Overview'!A12,0)+1),'Expense Sheet'!D:D,"="&amp;'Monthly Overview'!C1)</f>
        <v>0</v>
      </c>
      <c r="D12">
        <f>SUMIFS('Expense Sheet'!C:C,'Expense Sheet'!A:A,"&gt;="&amp;A12,'Expense Sheet'!A:A,"&lt;"&amp;(EOMONTH('Monthly Overview'!A12,0)+1),'Expense Sheet'!D:D,"="&amp;'Monthly Overview'!D1)</f>
        <v>0</v>
      </c>
      <c r="E12">
        <f>SUMIFS('Expense Sheet'!C:C,'Expense Sheet'!A:A,"&gt;="&amp;A12,'Expense Sheet'!A:A,"&lt;"&amp;(EOMONTH('Monthly Overview'!A12,0)+1),'Expense Sheet'!D:D,"="&amp;'Monthly Overview'!E1)</f>
        <v>0</v>
      </c>
      <c r="F12">
        <f>SUMIFS('Expense Sheet'!C:C,'Expense Sheet'!A:A,"&gt;="&amp;A12,'Expense Sheet'!A:A,"&lt;"&amp;(EOMONTH('Monthly Overview'!A12,0)+1),'Expense Sheet'!D:D,"="&amp;'Monthly Overview'!F1)</f>
        <v>0</v>
      </c>
      <c r="G12">
        <f>SUMIFS('Expense Sheet'!C:C,'Expense Sheet'!A:A,"&gt;="&amp;A12,'Expense Sheet'!A:A,"&lt;"&amp;(EOMONTH('Monthly Overview'!A12,0)+1),'Expense Sheet'!D:D,"="&amp;'Monthly Overview'!G1)</f>
        <v>0</v>
      </c>
      <c r="H12">
        <f>SUMIFS('Expense Sheet'!C:C,'Expense Sheet'!A:A,"&gt;="&amp;A12,'Expense Sheet'!A:A,"&lt;"&amp;(EOMONTH('Monthly Overview'!A12,0)+1),'Expense Sheet'!D:D,"="&amp;'Monthly Overview'!H1)</f>
        <v>0</v>
      </c>
      <c r="I12">
        <f>SUMIFS('Expense Sheet'!C:C,'Expense Sheet'!A:A,"&gt;="&amp;A12,'Expense Sheet'!A:A,"&lt;"&amp;(EOMONTH('Monthly Overview'!A12,0)+1),'Expense Sheet'!D:D,"="&amp;'Monthly Overview'!I1)</f>
        <v>0</v>
      </c>
      <c r="J12">
        <f>SUMIFS('Expense Sheet'!C:C,'Expense Sheet'!A:A,"&gt;="&amp;A12,'Expense Sheet'!A:A,"&lt;"&amp;(EOMONTH('Monthly Overview'!A12,0)+1),'Expense Sheet'!D:D,"="&amp;'Monthly Overview'!J1)</f>
        <v>0</v>
      </c>
      <c r="K12">
        <f>SUMIFS('Expense Sheet'!C:C,'Expense Sheet'!A:A,"&gt;="&amp;A12,'Expense Sheet'!A:A,"&lt;"&amp;(EOMONTH('Monthly Overview'!A12,0)+1),'Expense Sheet'!D:D,"="&amp;'Monthly Overview'!K1)</f>
        <v>0</v>
      </c>
      <c r="L12" s="2">
        <f>SUMIFS('Expense Sheet'!C:C,'Expense Sheet'!A:A,"&gt;="&amp;A12,'Expense Sheet'!A:A,"&lt;"&amp;(EOMONTH('Monthly Overview'!A12,0)+1),'Expense Sheet'!D:D,"="&amp;'Monthly Overview'!L1)</f>
        <v>0</v>
      </c>
      <c r="M12">
        <f t="shared" si="0"/>
        <v>0</v>
      </c>
      <c r="N12">
        <f>SUMIFS('Income Sheet'!D:D,'Income Sheet'!A:A, "&gt;="&amp;A12,'Income Sheet'!A:A, "&lt;"&amp;(EOMONTH(A12, 0)+1))</f>
        <v>4500</v>
      </c>
      <c r="O12" s="2">
        <f t="shared" si="1"/>
        <v>4500</v>
      </c>
    </row>
    <row r="13" spans="1:19" s="8" customFormat="1" x14ac:dyDescent="0.25">
      <c r="A13" s="19">
        <v>45261</v>
      </c>
      <c r="B13" s="8">
        <f>SUMIFS('Expense Sheet'!C:C,'Expense Sheet'!A:A,"&gt;="&amp;A13,'Expense Sheet'!A:A,"&lt;"&amp;(EOMONTH('Monthly Overview'!A13,0)+1),'Expense Sheet'!D:D,"="&amp;'Monthly Overview'!B1)</f>
        <v>0</v>
      </c>
      <c r="C13" s="8">
        <f>SUMIFS('Expense Sheet'!C:C,'Expense Sheet'!A:A,"&gt;="&amp;A13,'Expense Sheet'!A:A,"&lt;"&amp;(EOMONTH('Monthly Overview'!A13,0)+1),'Expense Sheet'!D:D,"="&amp;'Monthly Overview'!C1)</f>
        <v>0</v>
      </c>
      <c r="D13" s="8">
        <f>SUMIFS('Expense Sheet'!C:C,'Expense Sheet'!A:A,"&gt;="&amp;A13,'Expense Sheet'!A:A,"&lt;"&amp;(EOMONTH('Monthly Overview'!A13,0)+1),'Expense Sheet'!D:D,"="&amp;'Monthly Overview'!D1)</f>
        <v>0</v>
      </c>
      <c r="E13" s="8">
        <f>SUMIFS('Expense Sheet'!C:C,'Expense Sheet'!A:A,"&gt;="&amp;A13,'Expense Sheet'!A:A,"&lt;"&amp;(EOMONTH('Monthly Overview'!A13,0)+1),'Expense Sheet'!D:D,"="&amp;'Monthly Overview'!E1)</f>
        <v>0</v>
      </c>
      <c r="F13" s="8">
        <f>SUMIFS('Expense Sheet'!C:C,'Expense Sheet'!A:A,"&gt;="&amp;A13,'Expense Sheet'!A:A,"&lt;"&amp;(EOMONTH('Monthly Overview'!A13,0)+1),'Expense Sheet'!D:D,"="&amp;'Monthly Overview'!F1)</f>
        <v>0</v>
      </c>
      <c r="G13" s="8">
        <f>SUMIFS('Expense Sheet'!C:C,'Expense Sheet'!A:A,"&gt;="&amp;A13,'Expense Sheet'!A:A,"&lt;"&amp;(EOMONTH('Monthly Overview'!A13,0)+1),'Expense Sheet'!D:D,"="&amp;'Monthly Overview'!G1)</f>
        <v>0</v>
      </c>
      <c r="H13" s="8">
        <f>SUMIFS('Expense Sheet'!C:C,'Expense Sheet'!A:A,"&gt;="&amp;A13,'Expense Sheet'!A:A,"&lt;"&amp;(EOMONTH('Monthly Overview'!A13,0)+1),'Expense Sheet'!D:D,"="&amp;'Monthly Overview'!H1)</f>
        <v>0</v>
      </c>
      <c r="I13" s="8">
        <f>SUMIFS('Expense Sheet'!C:C,'Expense Sheet'!A:A,"&gt;="&amp;A13,'Expense Sheet'!A:A,"&lt;"&amp;(EOMONTH('Monthly Overview'!A13,0)+1),'Expense Sheet'!D:D,"="&amp;'Monthly Overview'!I1)</f>
        <v>0</v>
      </c>
      <c r="J13" s="8">
        <f>SUMIFS('Expense Sheet'!C:C,'Expense Sheet'!A:A,"&gt;="&amp;A13,'Expense Sheet'!A:A,"&lt;"&amp;(EOMONTH('Monthly Overview'!A13,0)+1),'Expense Sheet'!D:D,"="&amp;'Monthly Overview'!J1)</f>
        <v>0</v>
      </c>
      <c r="K13" s="8">
        <f>SUMIFS('Expense Sheet'!C:C,'Expense Sheet'!A:A,"&gt;="&amp;A13,'Expense Sheet'!A:A,"&lt;"&amp;(EOMONTH('Monthly Overview'!A13,0)+1),'Expense Sheet'!D:D,"="&amp;'Monthly Overview'!K1)</f>
        <v>0</v>
      </c>
      <c r="L13" s="10">
        <f>SUMIFS('Expense Sheet'!C:C,'Expense Sheet'!A:A,"&gt;="&amp;A13,'Expense Sheet'!A:A,"&lt;"&amp;(EOMONTH('Monthly Overview'!A13,0)+1),'Expense Sheet'!D:D,"="&amp;'Monthly Overview'!L1)</f>
        <v>0</v>
      </c>
      <c r="M13" s="8">
        <f t="shared" si="0"/>
        <v>0</v>
      </c>
      <c r="N13" s="8">
        <f>SUMIFS('Income Sheet'!D:D,'Income Sheet'!A:A, "&gt;="&amp;A13,'Income Sheet'!A:A, "&lt;"&amp;(EOMONTH(A13, 0)+1))</f>
        <v>8000</v>
      </c>
      <c r="O13" s="10">
        <f t="shared" si="1"/>
        <v>8000</v>
      </c>
    </row>
    <row r="15" spans="1:19" x14ac:dyDescent="0.25">
      <c r="A15" s="38" t="s">
        <v>12</v>
      </c>
      <c r="B15" s="36">
        <f>SUM(B2:B13)</f>
        <v>4900</v>
      </c>
      <c r="C15" s="36">
        <f>SUM(C2:C13)</f>
        <v>75.960000000000008</v>
      </c>
      <c r="D15" s="36">
        <f t="shared" ref="D15:L15" si="2">SUM(D2:D13)</f>
        <v>200</v>
      </c>
      <c r="E15" s="36">
        <f t="shared" si="2"/>
        <v>314</v>
      </c>
      <c r="F15" s="36">
        <f t="shared" si="2"/>
        <v>970</v>
      </c>
      <c r="G15" s="36">
        <f t="shared" si="2"/>
        <v>30</v>
      </c>
      <c r="H15" s="36">
        <f t="shared" si="2"/>
        <v>160</v>
      </c>
      <c r="I15" s="36">
        <f t="shared" si="2"/>
        <v>243</v>
      </c>
      <c r="J15" s="36">
        <f t="shared" si="2"/>
        <v>170</v>
      </c>
      <c r="K15" s="36">
        <f t="shared" si="2"/>
        <v>75</v>
      </c>
      <c r="L15" s="37">
        <f t="shared" si="2"/>
        <v>40</v>
      </c>
      <c r="M15" s="3">
        <f>SUM(B15:L15)</f>
        <v>7177.96</v>
      </c>
      <c r="N15" s="3">
        <f>SUM(N2:N13)</f>
        <v>60350</v>
      </c>
      <c r="O15" s="18">
        <f>SUM(O2:O13)</f>
        <v>53172.04</v>
      </c>
    </row>
    <row r="17" spans="1:15" x14ac:dyDescent="0.25">
      <c r="A17" s="39" t="s">
        <v>13</v>
      </c>
      <c r="B17" s="40">
        <v>1000</v>
      </c>
      <c r="C17" s="40">
        <v>100</v>
      </c>
      <c r="D17" s="40">
        <v>100</v>
      </c>
      <c r="E17" s="40">
        <v>100</v>
      </c>
      <c r="F17" s="40">
        <v>100</v>
      </c>
      <c r="G17" s="40">
        <v>100</v>
      </c>
      <c r="H17" s="40">
        <v>100</v>
      </c>
      <c r="I17" s="40">
        <v>100</v>
      </c>
      <c r="J17" s="40">
        <v>100</v>
      </c>
      <c r="K17" s="40">
        <v>100</v>
      </c>
      <c r="L17" s="41">
        <v>100</v>
      </c>
      <c r="M17" s="51">
        <f>SUM(B17:L17)</f>
        <v>2000</v>
      </c>
      <c r="N17" s="6"/>
      <c r="O17" s="52">
        <f>SUM(N17-M17)</f>
        <v>-2000</v>
      </c>
    </row>
  </sheetData>
  <mergeCells count="2">
    <mergeCell ref="P2:S2"/>
    <mergeCell ref="P4:S7"/>
  </mergeCells>
  <conditionalFormatting sqref="B2 E2:F2 I2:J2 E4:F4 E6:F6 E8:F8 E10:F10 E12:F12 I4:J4 I6:J6 I8:J8 I10:J10 I12:J12">
    <cfRule type="cellIs" dxfId="39" priority="27" operator="greaterThan">
      <formula>$B$17</formula>
    </cfRule>
  </conditionalFormatting>
  <conditionalFormatting sqref="B3">
    <cfRule type="cellIs" dxfId="38" priority="26" operator="greaterThan">
      <formula>$B$17</formula>
    </cfRule>
  </conditionalFormatting>
  <conditionalFormatting sqref="B5">
    <cfRule type="cellIs" dxfId="37" priority="25" operator="greaterThan">
      <formula>$B$17</formula>
    </cfRule>
  </conditionalFormatting>
  <conditionalFormatting sqref="B2:B13 E2:F2 I2:J2 E4:F4 E6:F6 E8:F8 E10:F10 E12:F12 I4:J4 I6:J6 I8:J8 I10:J10 I12:J12">
    <cfRule type="cellIs" dxfId="36" priority="24" operator="greaterThan">
      <formula>$B$17</formula>
    </cfRule>
  </conditionalFormatting>
  <conditionalFormatting sqref="C2:C13 G2 K2 G4 G6 G8 G10 G12 K4 K6 K8 K10 K12">
    <cfRule type="cellIs" dxfId="35" priority="23" operator="greaterThan">
      <formula>$C$17</formula>
    </cfRule>
  </conditionalFormatting>
  <conditionalFormatting sqref="H2 L2 D2:D13 H4 H6 H8 H10 H12 L4 L6 L8 L10 L12">
    <cfRule type="cellIs" dxfId="34" priority="22" operator="greaterThan">
      <formula>$D$17</formula>
    </cfRule>
  </conditionalFormatting>
  <conditionalFormatting sqref="E3 E5 E7 E9 E11 E13">
    <cfRule type="cellIs" dxfId="33" priority="21" operator="greaterThan">
      <formula>$E$17</formula>
    </cfRule>
  </conditionalFormatting>
  <conditionalFormatting sqref="F3 F5 F7 F9 F11 F13">
    <cfRule type="cellIs" dxfId="32" priority="20" operator="greaterThan">
      <formula>$F$17</formula>
    </cfRule>
  </conditionalFormatting>
  <conditionalFormatting sqref="G3 G5 G7 G9 G11 G13">
    <cfRule type="cellIs" dxfId="31" priority="19" operator="greaterThan">
      <formula>$G$17</formula>
    </cfRule>
  </conditionalFormatting>
  <conditionalFormatting sqref="H3 H5 H7 H9 H11 H13">
    <cfRule type="cellIs" dxfId="30" priority="18" operator="greaterThan">
      <formula>$H$17</formula>
    </cfRule>
  </conditionalFormatting>
  <conditionalFormatting sqref="I3 I5 I7 I9 I11 I13">
    <cfRule type="cellIs" dxfId="29" priority="17" operator="greaterThan">
      <formula>$I$17</formula>
    </cfRule>
  </conditionalFormatting>
  <conditionalFormatting sqref="J3 J5 J7 J9 J11 J13">
    <cfRule type="cellIs" dxfId="28" priority="16" operator="greaterThan">
      <formula>$J$17</formula>
    </cfRule>
  </conditionalFormatting>
  <conditionalFormatting sqref="K3 K5 K7 K9 K11 K13">
    <cfRule type="cellIs" dxfId="27" priority="15" operator="greaterThan">
      <formula>$K$17</formula>
    </cfRule>
  </conditionalFormatting>
  <conditionalFormatting sqref="L3 L5 L7 L9 L11 L13">
    <cfRule type="cellIs" dxfId="26" priority="14" operator="greaterThan">
      <formula>$L$17</formula>
    </cfRule>
  </conditionalFormatting>
  <conditionalFormatting sqref="M2:M13">
    <cfRule type="cellIs" dxfId="25" priority="13" operator="greaterThan">
      <formula>$M$17</formula>
    </cfRule>
    <cfRule type="cellIs" dxfId="24" priority="1" operator="greaterThan">
      <formula>$M$17</formula>
    </cfRule>
  </conditionalFormatting>
  <conditionalFormatting sqref="B2:B13">
    <cfRule type="cellIs" dxfId="23" priority="12" operator="greaterThan">
      <formula>$B$17</formula>
    </cfRule>
  </conditionalFormatting>
  <conditionalFormatting sqref="C2:C13">
    <cfRule type="cellIs" dxfId="22" priority="11" operator="greaterThan">
      <formula>$C$17</formula>
    </cfRule>
  </conditionalFormatting>
  <conditionalFormatting sqref="D2:D13">
    <cfRule type="cellIs" dxfId="21" priority="10" operator="greaterThan">
      <formula>$D$17</formula>
    </cfRule>
  </conditionalFormatting>
  <conditionalFormatting sqref="E2:E13">
    <cfRule type="cellIs" dxfId="20" priority="9" operator="greaterThan">
      <formula>$E$17</formula>
    </cfRule>
  </conditionalFormatting>
  <conditionalFormatting sqref="F2:F13">
    <cfRule type="cellIs" dxfId="19" priority="8" operator="greaterThan">
      <formula>$F$17</formula>
    </cfRule>
  </conditionalFormatting>
  <conditionalFormatting sqref="G2:G13">
    <cfRule type="cellIs" dxfId="18" priority="7" operator="greaterThan">
      <formula>$G$17</formula>
    </cfRule>
  </conditionalFormatting>
  <conditionalFormatting sqref="H2:H13">
    <cfRule type="cellIs" dxfId="17" priority="6" operator="greaterThan">
      <formula>$H$17</formula>
    </cfRule>
  </conditionalFormatting>
  <conditionalFormatting sqref="I2:I13">
    <cfRule type="cellIs" dxfId="16" priority="5" operator="greaterThan">
      <formula>$I$17</formula>
    </cfRule>
  </conditionalFormatting>
  <conditionalFormatting sqref="J2:J13">
    <cfRule type="cellIs" dxfId="15" priority="4" operator="greaterThan">
      <formula>$J$17</formula>
    </cfRule>
  </conditionalFormatting>
  <conditionalFormatting sqref="K2:K13">
    <cfRule type="cellIs" dxfId="14" priority="3" operator="greaterThan">
      <formula>$K$17</formula>
    </cfRule>
  </conditionalFormatting>
  <conditionalFormatting sqref="L2:L13">
    <cfRule type="cellIs" dxfId="13" priority="2" operator="greaterThan">
      <formula>$L$17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M64" sqref="M64"/>
    </sheetView>
  </sheetViews>
  <sheetFormatPr defaultRowHeight="15" x14ac:dyDescent="0.25"/>
  <cols>
    <col min="2" max="2" width="14.5703125" bestFit="1" customWidth="1"/>
    <col min="4" max="4" width="12.85546875" bestFit="1" customWidth="1"/>
    <col min="5" max="5" width="14" bestFit="1" customWidth="1"/>
    <col min="6" max="6" width="12.42578125" bestFit="1" customWidth="1"/>
    <col min="8" max="8" width="18.5703125" bestFit="1" customWidth="1"/>
    <col min="9" max="9" width="9.28515625" bestFit="1" customWidth="1"/>
    <col min="10" max="10" width="9.42578125" bestFit="1" customWidth="1"/>
    <col min="13" max="13" width="9.140625" style="2"/>
    <col min="14" max="14" width="16.85546875" bestFit="1" customWidth="1"/>
    <col min="15" max="15" width="7.5703125" bestFit="1" customWidth="1"/>
    <col min="16" max="16" width="13.140625" style="2" bestFit="1" customWidth="1"/>
  </cols>
  <sheetData>
    <row r="1" spans="1:20" s="17" customFormat="1" x14ac:dyDescent="0.25">
      <c r="A1" s="47" t="s">
        <v>17</v>
      </c>
      <c r="B1" s="11" t="s">
        <v>18</v>
      </c>
      <c r="C1" s="26" t="s">
        <v>1</v>
      </c>
      <c r="D1" s="16" t="s">
        <v>2</v>
      </c>
      <c r="E1" s="27" t="s">
        <v>3</v>
      </c>
      <c r="F1" s="28" t="s">
        <v>4</v>
      </c>
      <c r="G1" s="29" t="s">
        <v>5</v>
      </c>
      <c r="H1" s="30" t="s">
        <v>6</v>
      </c>
      <c r="I1" s="31" t="s">
        <v>7</v>
      </c>
      <c r="J1" s="32" t="s">
        <v>8</v>
      </c>
      <c r="K1" s="33" t="s">
        <v>9</v>
      </c>
      <c r="L1" s="34" t="s">
        <v>10</v>
      </c>
      <c r="M1" s="48" t="s">
        <v>11</v>
      </c>
      <c r="N1" s="12" t="s">
        <v>14</v>
      </c>
      <c r="O1" s="12" t="s">
        <v>15</v>
      </c>
      <c r="P1" s="13" t="s">
        <v>16</v>
      </c>
    </row>
    <row r="2" spans="1:20" x14ac:dyDescent="0.25">
      <c r="A2">
        <v>1</v>
      </c>
      <c r="B2" s="4">
        <v>44920</v>
      </c>
      <c r="C2">
        <f>SUMIFS('Expense Sheet'!C:C, 'Expense Sheet'!A:A,"&gt;="&amp;B2, 'Expense Sheet'!A:A, "&lt;="&amp;(B2+6),'Expense Sheet'!D:D, "="&amp;'Weekly Overview'!C1)</f>
        <v>0</v>
      </c>
      <c r="D2">
        <f>SUMIFS('Expense Sheet'!C:C, 'Expense Sheet'!A:A,"&gt;="&amp;B2, 'Expense Sheet'!A:A, "&lt;="&amp;(B2+6),'Expense Sheet'!D:D, "="&amp;'Weekly Overview'!D1)</f>
        <v>0</v>
      </c>
      <c r="E2">
        <f>SUMIFS('Expense Sheet'!C:C, 'Expense Sheet'!A:A,"&gt;="&amp;B2, 'Expense Sheet'!A:A, "&lt;="&amp;(B2+6),'Expense Sheet'!D:D, "="&amp;'Weekly Overview'!E1)</f>
        <v>0</v>
      </c>
      <c r="F2">
        <f>SUMIFS('Expense Sheet'!C:C, 'Expense Sheet'!A:A,"&gt;="&amp;B2, 'Expense Sheet'!A:A, "&lt;="&amp;(B2+6),'Expense Sheet'!D:D, "="&amp;'Weekly Overview'!F1)</f>
        <v>0</v>
      </c>
      <c r="G2">
        <f>SUMIFS('Expense Sheet'!C:C, 'Expense Sheet'!A:A,"&gt;="&amp;B2, 'Expense Sheet'!A:A, "&lt;="&amp;(B2+6),'Expense Sheet'!D:D, "="&amp;'Weekly Overview'!G1)</f>
        <v>0</v>
      </c>
      <c r="H2">
        <f>SUMIFS('Expense Sheet'!C:C, 'Expense Sheet'!A:A,"&gt;="&amp;B2, 'Expense Sheet'!A:A, "&lt;="&amp;(B2+6),'Expense Sheet'!D:D, "="&amp;'Weekly Overview'!H1)</f>
        <v>0</v>
      </c>
      <c r="I2">
        <f>SUMIFS('Expense Sheet'!C:C, 'Expense Sheet'!A:A,"&gt;="&amp;B2, 'Expense Sheet'!A:A, "&lt;="&amp;(B2+6),'Expense Sheet'!D:D, "="&amp;'Weekly Overview'!I1)</f>
        <v>0</v>
      </c>
      <c r="J2">
        <f>SUMIFS('Expense Sheet'!C:C, 'Expense Sheet'!A:A,"&gt;="&amp;B2, 'Expense Sheet'!A:A, "&lt;="&amp;(B2+6),'Expense Sheet'!D:D, "="&amp;'Weekly Overview'!J1)</f>
        <v>0</v>
      </c>
      <c r="K2">
        <f>SUMIFS('Expense Sheet'!C:C, 'Expense Sheet'!A:A,"&gt;="&amp;B2, 'Expense Sheet'!A:A, "&lt;="&amp;(B2+6),'Expense Sheet'!D:D, "="&amp;'Weekly Overview'!K1)</f>
        <v>0</v>
      </c>
      <c r="L2">
        <f>SUMIFS('Expense Sheet'!C:C, 'Expense Sheet'!A:A,"&gt;="&amp;B2, 'Expense Sheet'!A:A, "&lt;="&amp;(B2+6),'Expense Sheet'!D:D, "="&amp;'Weekly Overview'!L1)</f>
        <v>0</v>
      </c>
      <c r="M2" s="2">
        <f>SUMIFS('Expense Sheet'!C:C, 'Expense Sheet'!A:A,"&gt;="&amp;B2, 'Expense Sheet'!A:A, "&lt;="&amp;(B2+6),'Expense Sheet'!D:D, "="&amp;'Weekly Overview'!M1)</f>
        <v>0</v>
      </c>
      <c r="N2">
        <f>SUM(C2:M2)</f>
        <v>0</v>
      </c>
      <c r="O2">
        <f>SUMIFS('Income Sheet'!D:D,'Income Sheet'!A:A,"&gt;="&amp;B2,'Income Sheet'!A:A,"&lt;="&amp;(B2+6))</f>
        <v>0</v>
      </c>
      <c r="P2" s="17">
        <f>SUM(O2-N2)</f>
        <v>0</v>
      </c>
      <c r="Q2" s="62" t="s">
        <v>34</v>
      </c>
      <c r="R2" s="62"/>
      <c r="S2" s="62"/>
      <c r="T2" s="62"/>
    </row>
    <row r="3" spans="1:20" x14ac:dyDescent="0.25">
      <c r="A3">
        <v>2</v>
      </c>
      <c r="B3" s="4">
        <v>44927</v>
      </c>
      <c r="C3">
        <f>SUMIFS('Expense Sheet'!C:C, 'Expense Sheet'!A:A,"&gt;="&amp;B3, 'Expense Sheet'!A:A, "&lt;="&amp;(B3+6),'Expense Sheet'!D:D, "="&amp;'Weekly Overview'!C1)</f>
        <v>750</v>
      </c>
      <c r="D3">
        <f>SUMIFS('Expense Sheet'!C:C, 'Expense Sheet'!A:A,"&gt;="&amp;B3, 'Expense Sheet'!A:A, "&lt;="&amp;(B3+6),'Expense Sheet'!D:D, "="&amp;'Weekly Overview'!D1)</f>
        <v>0</v>
      </c>
      <c r="E3">
        <f>SUMIFS('Expense Sheet'!C:C, 'Expense Sheet'!A:A,"&gt;="&amp;B3, 'Expense Sheet'!A:A, "&lt;="&amp;(B3+6),'Expense Sheet'!D:D, "="&amp;'Weekly Overview'!E1)</f>
        <v>0</v>
      </c>
      <c r="F3">
        <f>SUMIFS('Expense Sheet'!C:C, 'Expense Sheet'!A:A,"&gt;="&amp;B3, 'Expense Sheet'!A:A, "&lt;="&amp;(B3+6),'Expense Sheet'!D:D, "="&amp;'Weekly Overview'!F1)</f>
        <v>15</v>
      </c>
      <c r="G3">
        <f>SUMIFS('Expense Sheet'!C:C, 'Expense Sheet'!A:A,"&gt;="&amp;B3, 'Expense Sheet'!A:A, "&lt;="&amp;(B3+6),'Expense Sheet'!D:D, "="&amp;'Weekly Overview'!G1)</f>
        <v>0</v>
      </c>
      <c r="H3">
        <f>SUMIFS('Expense Sheet'!C:C, 'Expense Sheet'!A:A,"&gt;="&amp;B3, 'Expense Sheet'!A:A, "&lt;="&amp;(B3+6),'Expense Sheet'!D:D, "="&amp;'Weekly Overview'!H1)</f>
        <v>0</v>
      </c>
      <c r="I3">
        <f>SUMIFS('Expense Sheet'!C:C, 'Expense Sheet'!A:A,"&gt;="&amp;B3, 'Expense Sheet'!A:A, "&lt;="&amp;(B3+6),'Expense Sheet'!D:D, "="&amp;'Weekly Overview'!I1)</f>
        <v>0</v>
      </c>
      <c r="J3">
        <f>SUMIFS('Expense Sheet'!C:C, 'Expense Sheet'!A:A,"&gt;="&amp;B3, 'Expense Sheet'!A:A, "&lt;="&amp;(B3+6),'Expense Sheet'!D:D, "="&amp;'Weekly Overview'!J1)</f>
        <v>0</v>
      </c>
      <c r="K3">
        <f>SUMIFS('Expense Sheet'!C:C, 'Expense Sheet'!A:A,"&gt;="&amp;B3, 'Expense Sheet'!A:A, "&lt;="&amp;(B3+6),'Expense Sheet'!D:D, "="&amp;'Weekly Overview'!K1)</f>
        <v>0</v>
      </c>
      <c r="L3">
        <f>SUMIFS('Expense Sheet'!C:C, 'Expense Sheet'!A:A,"&gt;="&amp;B3, 'Expense Sheet'!A:A, "&lt;="&amp;(B3+6),'Expense Sheet'!D:D, "="&amp;'Weekly Overview'!L1)</f>
        <v>0</v>
      </c>
      <c r="M3" s="2">
        <f>SUMIFS('Expense Sheet'!C:C, 'Expense Sheet'!A:A,"&gt;="&amp;B3, 'Expense Sheet'!A:A, "&lt;="&amp;(B3+6),'Expense Sheet'!D:D, "="&amp;'Weekly Overview'!M1)</f>
        <v>0</v>
      </c>
      <c r="N3">
        <f>SUM(C3:M3)</f>
        <v>765</v>
      </c>
      <c r="O3">
        <f>SUMIFS('Income Sheet'!D:D,'Income Sheet'!A:A,"&gt;="&amp;B3,'Income Sheet'!A:A,"&lt;="&amp;(B3+6))</f>
        <v>500</v>
      </c>
      <c r="P3" s="2">
        <f>SUM(O3-N3)</f>
        <v>-265</v>
      </c>
    </row>
    <row r="4" spans="1:20" x14ac:dyDescent="0.25">
      <c r="A4">
        <v>3</v>
      </c>
      <c r="B4" s="4">
        <v>44934</v>
      </c>
      <c r="C4">
        <f>SUMIFS('Expense Sheet'!C:C, 'Expense Sheet'!A:A,"&gt;="&amp;B4, 'Expense Sheet'!A:A, "&lt;="&amp;(B4+6),'Expense Sheet'!D:D, "="&amp;'Weekly Overview'!C1)</f>
        <v>0</v>
      </c>
      <c r="D4">
        <f>SUMIFS('Expense Sheet'!C:C, 'Expense Sheet'!A:A,"&gt;="&amp;B4, 'Expense Sheet'!A:A, "&lt;="&amp;(B4+6),'Expense Sheet'!D:D, "="&amp;'Weekly Overview'!D1)</f>
        <v>0</v>
      </c>
      <c r="E4">
        <f>SUMIFS('Expense Sheet'!C:C, 'Expense Sheet'!A:A,"&gt;="&amp;B4, 'Expense Sheet'!A:A, "&lt;="&amp;(B4+6),'Expense Sheet'!D:D, "="&amp;'Weekly Overview'!E1)</f>
        <v>0</v>
      </c>
      <c r="F4">
        <f>SUMIFS('Expense Sheet'!C:C, 'Expense Sheet'!A:A,"&gt;="&amp;B4, 'Expense Sheet'!A:A, "&lt;="&amp;(B4+6),'Expense Sheet'!D:D, "="&amp;'Weekly Overview'!F1)</f>
        <v>0</v>
      </c>
      <c r="G4">
        <f>SUMIFS('Expense Sheet'!C:C, 'Expense Sheet'!A:A,"&gt;="&amp;B4, 'Expense Sheet'!A:A, "&lt;="&amp;(B4+6),'Expense Sheet'!D:D, "="&amp;'Weekly Overview'!G1)</f>
        <v>150</v>
      </c>
      <c r="H4">
        <f>SUMIFS('Expense Sheet'!C:C, 'Expense Sheet'!A:A,"&gt;="&amp;B4, 'Expense Sheet'!A:A, "&lt;="&amp;(B4+6),'Expense Sheet'!D:D, "="&amp;'Weekly Overview'!H1)</f>
        <v>0</v>
      </c>
      <c r="I4">
        <f>SUMIFS('Expense Sheet'!C:C, 'Expense Sheet'!A:A,"&gt;="&amp;B4, 'Expense Sheet'!A:A, "&lt;="&amp;(B4+6),'Expense Sheet'!D:D, "="&amp;'Weekly Overview'!I1)</f>
        <v>0</v>
      </c>
      <c r="J4">
        <f>SUMIFS('Expense Sheet'!C:C, 'Expense Sheet'!A:A,"&gt;="&amp;B4, 'Expense Sheet'!A:A, "&lt;="&amp;(B4+6),'Expense Sheet'!D:D, "="&amp;'Weekly Overview'!J1)</f>
        <v>0</v>
      </c>
      <c r="K4">
        <f>SUMIFS('Expense Sheet'!C:C, 'Expense Sheet'!A:A,"&gt;="&amp;B4, 'Expense Sheet'!A:A, "&lt;="&amp;(B4+6),'Expense Sheet'!D:D, "="&amp;'Weekly Overview'!K1)</f>
        <v>0</v>
      </c>
      <c r="L4">
        <f>SUMIFS('Expense Sheet'!C:C, 'Expense Sheet'!A:A,"&gt;="&amp;B4, 'Expense Sheet'!A:A, "&lt;="&amp;(B4+6),'Expense Sheet'!D:D, "="&amp;'Weekly Overview'!L1)</f>
        <v>0</v>
      </c>
      <c r="M4" s="2">
        <f>SUMIFS('Expense Sheet'!C:C, 'Expense Sheet'!A:A,"&gt;="&amp;B4, 'Expense Sheet'!A:A, "&lt;="&amp;(B4+6),'Expense Sheet'!D:D, "="&amp;'Weekly Overview'!M1)</f>
        <v>0</v>
      </c>
      <c r="N4">
        <f t="shared" ref="N4:N54" si="0">SUM(C4:M4)</f>
        <v>150</v>
      </c>
      <c r="O4">
        <f>SUMIFS('Income Sheet'!D:D,'Income Sheet'!A:A,"&gt;="&amp;B4,'Income Sheet'!A:A,"&lt;="&amp;(B4+6))</f>
        <v>1750</v>
      </c>
      <c r="P4" s="2">
        <f t="shared" ref="P4:P54" si="1">SUM(O4-N4)</f>
        <v>1600</v>
      </c>
      <c r="Q4" s="60" t="s">
        <v>39</v>
      </c>
      <c r="R4" s="61"/>
      <c r="S4" s="61"/>
      <c r="T4" s="61"/>
    </row>
    <row r="5" spans="1:20" x14ac:dyDescent="0.25">
      <c r="A5">
        <v>4</v>
      </c>
      <c r="B5" s="4">
        <v>44941</v>
      </c>
      <c r="C5">
        <f>SUMIFS('Expense Sheet'!C:C, 'Expense Sheet'!A:A,"&gt;="&amp;B5, 'Expense Sheet'!A:A, "&lt;="&amp;(B5+6),'Expense Sheet'!D:D, "="&amp;'Weekly Overview'!C1)</f>
        <v>600</v>
      </c>
      <c r="D5">
        <f>SUMIFS('Expense Sheet'!C:C, 'Expense Sheet'!A:A,"&gt;="&amp;B5, 'Expense Sheet'!A:A, "&lt;="&amp;(B5+6),'Expense Sheet'!D:D, "="&amp;'Weekly Overview'!D1)</f>
        <v>0</v>
      </c>
      <c r="E5">
        <f>SUMIFS('Expense Sheet'!C:C, 'Expense Sheet'!A:A,"&gt;="&amp;B5, 'Expense Sheet'!A:A, "&lt;="&amp;(B5+6),'Expense Sheet'!D:D, "="&amp;'Weekly Overview'!E1)</f>
        <v>0</v>
      </c>
      <c r="F5">
        <f>SUMIFS('Expense Sheet'!C:C, 'Expense Sheet'!A:A,"&gt;="&amp;B5, 'Expense Sheet'!A:A, "&lt;="&amp;(B5+6),'Expense Sheet'!D:D, "="&amp;'Weekly Overview'!F1)</f>
        <v>0</v>
      </c>
      <c r="G5">
        <f>SUMIFS('Expense Sheet'!C:C, 'Expense Sheet'!A:A,"&gt;="&amp;B5, 'Expense Sheet'!A:A, "&lt;="&amp;(B5+6),'Expense Sheet'!D:D, "="&amp;'Weekly Overview'!G1)</f>
        <v>0</v>
      </c>
      <c r="H5">
        <f>SUMIFS('Expense Sheet'!C:C, 'Expense Sheet'!A:A,"&gt;="&amp;B5, 'Expense Sheet'!A:A, "&lt;="&amp;(B5+6),'Expense Sheet'!D:D, "="&amp;'Weekly Overview'!H1)</f>
        <v>0</v>
      </c>
      <c r="I5">
        <f>SUMIFS('Expense Sheet'!C:C, 'Expense Sheet'!A:A,"&gt;="&amp;B5, 'Expense Sheet'!A:A, "&lt;="&amp;(B5+6),'Expense Sheet'!D:D, "="&amp;'Weekly Overview'!I1)</f>
        <v>50</v>
      </c>
      <c r="J5">
        <f>SUMIFS('Expense Sheet'!C:C, 'Expense Sheet'!A:A,"&gt;="&amp;B5, 'Expense Sheet'!A:A, "&lt;="&amp;(B5+6),'Expense Sheet'!D:D, "="&amp;'Weekly Overview'!J1)</f>
        <v>0</v>
      </c>
      <c r="K5">
        <f>SUMIFS('Expense Sheet'!C:C, 'Expense Sheet'!A:A,"&gt;="&amp;B5, 'Expense Sheet'!A:A, "&lt;="&amp;(B5+6),'Expense Sheet'!D:D, "="&amp;'Weekly Overview'!K1)</f>
        <v>0</v>
      </c>
      <c r="L5">
        <f>SUMIFS('Expense Sheet'!C:C, 'Expense Sheet'!A:A,"&gt;="&amp;B5, 'Expense Sheet'!A:A, "&lt;="&amp;(B5+6),'Expense Sheet'!D:D, "="&amp;'Weekly Overview'!L1)</f>
        <v>0</v>
      </c>
      <c r="M5" s="2">
        <f>SUMIFS('Expense Sheet'!C:C, 'Expense Sheet'!A:A,"&gt;="&amp;B5, 'Expense Sheet'!A:A, "&lt;="&amp;(B5+6),'Expense Sheet'!D:D, "="&amp;'Weekly Overview'!M1)</f>
        <v>0</v>
      </c>
      <c r="N5">
        <f t="shared" si="0"/>
        <v>650</v>
      </c>
      <c r="O5">
        <f>SUMIFS('Income Sheet'!D:D,'Income Sheet'!A:A,"&gt;="&amp;B5,'Income Sheet'!A:A,"&lt;="&amp;(B5+6))</f>
        <v>500</v>
      </c>
      <c r="P5" s="2">
        <f t="shared" si="1"/>
        <v>-150</v>
      </c>
      <c r="Q5" s="60"/>
      <c r="R5" s="61"/>
      <c r="S5" s="61"/>
      <c r="T5" s="61"/>
    </row>
    <row r="6" spans="1:20" x14ac:dyDescent="0.25">
      <c r="A6">
        <v>5</v>
      </c>
      <c r="B6" s="4">
        <v>44948</v>
      </c>
      <c r="C6">
        <f>SUMIFS('Expense Sheet'!C:C, 'Expense Sheet'!A:A,"&gt;="&amp;B6, 'Expense Sheet'!A:A, "&lt;="&amp;(B6+6),'Expense Sheet'!D:D, "="&amp;'Weekly Overview'!C1)</f>
        <v>0</v>
      </c>
      <c r="D6">
        <f>SUMIFS('Expense Sheet'!C:C, 'Expense Sheet'!A:A,"&gt;="&amp;B6, 'Expense Sheet'!A:A, "&lt;="&amp;(B6+6),'Expense Sheet'!D:D, "="&amp;'Weekly Overview'!D1)</f>
        <v>13.99</v>
      </c>
      <c r="E6">
        <f>SUMIFS('Expense Sheet'!C:C, 'Expense Sheet'!A:A,"&gt;="&amp;B6, 'Expense Sheet'!A:A, "&lt;="&amp;(B6+6),'Expense Sheet'!D:D, "="&amp;'Weekly Overview'!E1)</f>
        <v>0</v>
      </c>
      <c r="F6">
        <f>SUMIFS('Expense Sheet'!C:C, 'Expense Sheet'!A:A,"&gt;="&amp;B6, 'Expense Sheet'!A:A, "&lt;="&amp;(B6+6),'Expense Sheet'!D:D, "="&amp;'Weekly Overview'!F1)</f>
        <v>0</v>
      </c>
      <c r="G6">
        <f>SUMIFS('Expense Sheet'!C:C, 'Expense Sheet'!A:A,"&gt;="&amp;B6, 'Expense Sheet'!A:A, "&lt;="&amp;(B6+6),'Expense Sheet'!D:D, "="&amp;'Weekly Overview'!G1)</f>
        <v>0</v>
      </c>
      <c r="H6">
        <f>SUMIFS('Expense Sheet'!C:C, 'Expense Sheet'!A:A,"&gt;="&amp;B6, 'Expense Sheet'!A:A, "&lt;="&amp;(B6+6),'Expense Sheet'!D:D, "="&amp;'Weekly Overview'!H1)</f>
        <v>0</v>
      </c>
      <c r="I6">
        <f>SUMIFS('Expense Sheet'!C:C, 'Expense Sheet'!A:A,"&gt;="&amp;B6, 'Expense Sheet'!A:A, "&lt;="&amp;(B6+6),'Expense Sheet'!D:D, "="&amp;'Weekly Overview'!I1)</f>
        <v>0</v>
      </c>
      <c r="J6">
        <f>SUMIFS('Expense Sheet'!C:C, 'Expense Sheet'!A:A,"&gt;="&amp;B6, 'Expense Sheet'!A:A, "&lt;="&amp;(B6+6),'Expense Sheet'!D:D, "="&amp;'Weekly Overview'!J1)</f>
        <v>45</v>
      </c>
      <c r="K6">
        <f>SUMIFS('Expense Sheet'!C:C, 'Expense Sheet'!A:A,"&gt;="&amp;B6, 'Expense Sheet'!A:A, "&lt;="&amp;(B6+6),'Expense Sheet'!D:D, "="&amp;'Weekly Overview'!K1)</f>
        <v>0</v>
      </c>
      <c r="L6">
        <f>SUMIFS('Expense Sheet'!C:C, 'Expense Sheet'!A:A,"&gt;="&amp;B6, 'Expense Sheet'!A:A, "&lt;="&amp;(B6+6),'Expense Sheet'!D:D, "="&amp;'Weekly Overview'!L1)</f>
        <v>0</v>
      </c>
      <c r="M6" s="2">
        <f>SUMIFS('Expense Sheet'!C:C, 'Expense Sheet'!A:A,"&gt;="&amp;B6, 'Expense Sheet'!A:A, "&lt;="&amp;(B6+6),'Expense Sheet'!D:D, "="&amp;'Weekly Overview'!M1)</f>
        <v>0</v>
      </c>
      <c r="N6">
        <f t="shared" si="0"/>
        <v>58.99</v>
      </c>
      <c r="O6">
        <f>SUMIFS('Income Sheet'!D:D,'Income Sheet'!A:A,"&gt;="&amp;B6,'Income Sheet'!A:A,"&lt;="&amp;(B6+6))</f>
        <v>1750</v>
      </c>
      <c r="P6" s="2">
        <f t="shared" si="1"/>
        <v>1691.01</v>
      </c>
      <c r="Q6" s="60"/>
      <c r="R6" s="61"/>
      <c r="S6" s="61"/>
      <c r="T6" s="61"/>
    </row>
    <row r="7" spans="1:20" x14ac:dyDescent="0.25">
      <c r="A7">
        <v>6</v>
      </c>
      <c r="B7" s="4">
        <v>44955</v>
      </c>
      <c r="C7">
        <f>SUMIFS('Expense Sheet'!C:C, 'Expense Sheet'!A:A,"&gt;="&amp;B7, 'Expense Sheet'!A:A, "&lt;="&amp;(B7+6),'Expense Sheet'!D:D, "="&amp;'Weekly Overview'!C1)</f>
        <v>750</v>
      </c>
      <c r="D7">
        <f>SUMIFS('Expense Sheet'!C:C, 'Expense Sheet'!A:A,"&gt;="&amp;B7, 'Expense Sheet'!A:A, "&lt;="&amp;(B7+6),'Expense Sheet'!D:D, "="&amp;'Weekly Overview'!D1)</f>
        <v>0</v>
      </c>
      <c r="E7">
        <f>SUMIFS('Expense Sheet'!C:C, 'Expense Sheet'!A:A,"&gt;="&amp;B7, 'Expense Sheet'!A:A, "&lt;="&amp;(B7+6),'Expense Sheet'!D:D, "="&amp;'Weekly Overview'!E1)</f>
        <v>0</v>
      </c>
      <c r="F7">
        <f>SUMIFS('Expense Sheet'!C:C, 'Expense Sheet'!A:A,"&gt;="&amp;B7, 'Expense Sheet'!A:A, "&lt;="&amp;(B7+6),'Expense Sheet'!D:D, "="&amp;'Weekly Overview'!F1)</f>
        <v>0</v>
      </c>
      <c r="G7">
        <f>SUMIFS('Expense Sheet'!C:C, 'Expense Sheet'!A:A,"&gt;="&amp;B7, 'Expense Sheet'!A:A, "&lt;="&amp;(B7+6),'Expense Sheet'!D:D, "="&amp;'Weekly Overview'!G1)</f>
        <v>0</v>
      </c>
      <c r="H7">
        <f>SUMIFS('Expense Sheet'!C:C, 'Expense Sheet'!A:A,"&gt;="&amp;B7, 'Expense Sheet'!A:A, "&lt;="&amp;(B7+6),'Expense Sheet'!D:D, "="&amp;'Weekly Overview'!H1)</f>
        <v>0</v>
      </c>
      <c r="I7">
        <f>SUMIFS('Expense Sheet'!C:C, 'Expense Sheet'!A:A,"&gt;="&amp;B7, 'Expense Sheet'!A:A, "&lt;="&amp;(B7+6),'Expense Sheet'!D:D, "="&amp;'Weekly Overview'!I1)</f>
        <v>0</v>
      </c>
      <c r="J7">
        <f>SUMIFS('Expense Sheet'!C:C, 'Expense Sheet'!A:A,"&gt;="&amp;B7, 'Expense Sheet'!A:A, "&lt;="&amp;(B7+6),'Expense Sheet'!D:D, "="&amp;'Weekly Overview'!J1)</f>
        <v>0</v>
      </c>
      <c r="K7">
        <f>SUMIFS('Expense Sheet'!C:C, 'Expense Sheet'!A:A,"&gt;="&amp;B7, 'Expense Sheet'!A:A, "&lt;="&amp;(B7+6),'Expense Sheet'!D:D, "="&amp;'Weekly Overview'!K1)</f>
        <v>0</v>
      </c>
      <c r="L7">
        <f>SUMIFS('Expense Sheet'!C:C, 'Expense Sheet'!A:A,"&gt;="&amp;B7, 'Expense Sheet'!A:A, "&lt;="&amp;(B7+6),'Expense Sheet'!D:D, "="&amp;'Weekly Overview'!L1)</f>
        <v>0</v>
      </c>
      <c r="M7" s="2">
        <f>SUMIFS('Expense Sheet'!C:C, 'Expense Sheet'!A:A,"&gt;="&amp;B7, 'Expense Sheet'!A:A, "&lt;="&amp;(B7+6),'Expense Sheet'!D:D, "="&amp;'Weekly Overview'!M1)</f>
        <v>0</v>
      </c>
      <c r="N7">
        <f t="shared" si="0"/>
        <v>750</v>
      </c>
      <c r="O7">
        <f>SUMIFS('Income Sheet'!D:D,'Income Sheet'!A:A,"&gt;="&amp;B7,'Income Sheet'!A:A,"&lt;="&amp;(B7+6))</f>
        <v>600</v>
      </c>
      <c r="P7" s="2">
        <f t="shared" si="1"/>
        <v>-150</v>
      </c>
      <c r="Q7" s="60"/>
      <c r="R7" s="61"/>
      <c r="S7" s="61"/>
      <c r="T7" s="61"/>
    </row>
    <row r="8" spans="1:20" x14ac:dyDescent="0.25">
      <c r="A8">
        <v>7</v>
      </c>
      <c r="B8" s="4">
        <v>44962</v>
      </c>
      <c r="C8">
        <f>SUMIFS('Expense Sheet'!C:C, 'Expense Sheet'!A:A,"&gt;="&amp;B8, 'Expense Sheet'!A:A, "&lt;="&amp;(B8+6),'Expense Sheet'!D:D, "="&amp;'Weekly Overview'!C1)</f>
        <v>0</v>
      </c>
      <c r="D8">
        <f>SUMIFS('Expense Sheet'!C:C, 'Expense Sheet'!A:A,"&gt;="&amp;B8, 'Expense Sheet'!A:A, "&lt;="&amp;(B8+6),'Expense Sheet'!D:D, "="&amp;'Weekly Overview'!D1)</f>
        <v>0</v>
      </c>
      <c r="E8">
        <f>SUMIFS('Expense Sheet'!C:C, 'Expense Sheet'!A:A,"&gt;="&amp;B8, 'Expense Sheet'!A:A, "&lt;="&amp;(B8+6),'Expense Sheet'!D:D, "="&amp;'Weekly Overview'!E1)</f>
        <v>0</v>
      </c>
      <c r="F8">
        <f>SUMIFS('Expense Sheet'!C:C, 'Expense Sheet'!A:A,"&gt;="&amp;B8, 'Expense Sheet'!A:A, "&lt;="&amp;(B8+6),'Expense Sheet'!D:D, "="&amp;'Weekly Overview'!F1)</f>
        <v>80</v>
      </c>
      <c r="G8">
        <f>SUMIFS('Expense Sheet'!C:C, 'Expense Sheet'!A:A,"&gt;="&amp;B8, 'Expense Sheet'!A:A, "&lt;="&amp;(B8+6),'Expense Sheet'!D:D, "="&amp;'Weekly Overview'!G1)</f>
        <v>210</v>
      </c>
      <c r="H8">
        <f>SUMIFS('Expense Sheet'!C:C, 'Expense Sheet'!A:A,"&gt;="&amp;B8, 'Expense Sheet'!A:A, "&lt;="&amp;(B8+6),'Expense Sheet'!D:D, "="&amp;'Weekly Overview'!H1)</f>
        <v>0</v>
      </c>
      <c r="I8">
        <f>SUMIFS('Expense Sheet'!C:C, 'Expense Sheet'!A:A,"&gt;="&amp;B8, 'Expense Sheet'!A:A, "&lt;="&amp;(B8+6),'Expense Sheet'!D:D, "="&amp;'Weekly Overview'!I1)</f>
        <v>0</v>
      </c>
      <c r="J8">
        <f>SUMIFS('Expense Sheet'!C:C, 'Expense Sheet'!A:A,"&gt;="&amp;B8, 'Expense Sheet'!A:A, "&lt;="&amp;(B8+6),'Expense Sheet'!D:D, "="&amp;'Weekly Overview'!J1)</f>
        <v>0</v>
      </c>
      <c r="K8">
        <f>SUMIFS('Expense Sheet'!C:C, 'Expense Sheet'!A:A,"&gt;="&amp;B8, 'Expense Sheet'!A:A, "&lt;="&amp;(B8+6),'Expense Sheet'!D:D, "="&amp;'Weekly Overview'!K1)</f>
        <v>0</v>
      </c>
      <c r="L8">
        <f>SUMIFS('Expense Sheet'!C:C, 'Expense Sheet'!A:A,"&gt;="&amp;B8, 'Expense Sheet'!A:A, "&lt;="&amp;(B8+6),'Expense Sheet'!D:D, "="&amp;'Weekly Overview'!L1)</f>
        <v>25</v>
      </c>
      <c r="M8" s="2">
        <f>SUMIFS('Expense Sheet'!C:C, 'Expense Sheet'!A:A,"&gt;="&amp;B8, 'Expense Sheet'!A:A, "&lt;="&amp;(B8+6),'Expense Sheet'!D:D, "="&amp;'Weekly Overview'!M1)</f>
        <v>0</v>
      </c>
      <c r="N8">
        <f t="shared" si="0"/>
        <v>315</v>
      </c>
      <c r="O8">
        <f>SUMIFS('Income Sheet'!D:D,'Income Sheet'!A:A,"&gt;="&amp;B8,'Income Sheet'!A:A,"&lt;="&amp;(B8+6))</f>
        <v>1750</v>
      </c>
      <c r="P8" s="2">
        <f t="shared" si="1"/>
        <v>1435</v>
      </c>
      <c r="Q8" s="63"/>
      <c r="R8" s="64"/>
      <c r="S8" s="64"/>
      <c r="T8" s="64"/>
    </row>
    <row r="9" spans="1:20" x14ac:dyDescent="0.25">
      <c r="A9">
        <v>8</v>
      </c>
      <c r="B9" s="4">
        <v>44969</v>
      </c>
      <c r="C9">
        <f>SUMIFS('Expense Sheet'!C:C, 'Expense Sheet'!A:A,"&gt;="&amp;B9, 'Expense Sheet'!A:A, "&lt;="&amp;(B9+6),'Expense Sheet'!D:D, "="&amp;'Weekly Overview'!C1)</f>
        <v>200</v>
      </c>
      <c r="D9">
        <f>SUMIFS('Expense Sheet'!C:C, 'Expense Sheet'!A:A,"&gt;="&amp;B9, 'Expense Sheet'!A:A, "&lt;="&amp;(B9+6),'Expense Sheet'!D:D, "="&amp;'Weekly Overview'!D1)</f>
        <v>0</v>
      </c>
      <c r="E9">
        <f>SUMIFS('Expense Sheet'!C:C, 'Expense Sheet'!A:A,"&gt;="&amp;B9, 'Expense Sheet'!A:A, "&lt;="&amp;(B9+6),'Expense Sheet'!D:D, "="&amp;'Weekly Overview'!E1)</f>
        <v>0</v>
      </c>
      <c r="F9">
        <f>SUMIFS('Expense Sheet'!C:C, 'Expense Sheet'!A:A,"&gt;="&amp;B9, 'Expense Sheet'!A:A, "&lt;="&amp;(B9+6),'Expense Sheet'!D:D, "="&amp;'Weekly Overview'!F1)</f>
        <v>0</v>
      </c>
      <c r="G9">
        <f>SUMIFS('Expense Sheet'!C:C, 'Expense Sheet'!A:A,"&gt;="&amp;B9, 'Expense Sheet'!A:A, "&lt;="&amp;(B9+6),'Expense Sheet'!D:D, "="&amp;'Weekly Overview'!G1)</f>
        <v>0</v>
      </c>
      <c r="H9">
        <f>SUMIFS('Expense Sheet'!C:C, 'Expense Sheet'!A:A,"&gt;="&amp;B9, 'Expense Sheet'!A:A, "&lt;="&amp;(B9+6),'Expense Sheet'!D:D, "="&amp;'Weekly Overview'!H1)</f>
        <v>30</v>
      </c>
      <c r="I9">
        <f>SUMIFS('Expense Sheet'!C:C, 'Expense Sheet'!A:A,"&gt;="&amp;B9, 'Expense Sheet'!A:A, "&lt;="&amp;(B9+6),'Expense Sheet'!D:D, "="&amp;'Weekly Overview'!I1)</f>
        <v>0</v>
      </c>
      <c r="J9">
        <f>SUMIFS('Expense Sheet'!C:C, 'Expense Sheet'!A:A,"&gt;="&amp;B9, 'Expense Sheet'!A:A, "&lt;="&amp;(B9+6),'Expense Sheet'!D:D, "="&amp;'Weekly Overview'!J1)</f>
        <v>55</v>
      </c>
      <c r="K9">
        <f>SUMIFS('Expense Sheet'!C:C, 'Expense Sheet'!A:A,"&gt;="&amp;B9, 'Expense Sheet'!A:A, "&lt;="&amp;(B9+6),'Expense Sheet'!D:D, "="&amp;'Weekly Overview'!K1)</f>
        <v>0</v>
      </c>
      <c r="L9">
        <f>SUMIFS('Expense Sheet'!C:C, 'Expense Sheet'!A:A,"&gt;="&amp;B9, 'Expense Sheet'!A:A, "&lt;="&amp;(B9+6),'Expense Sheet'!D:D, "="&amp;'Weekly Overview'!L1)</f>
        <v>25</v>
      </c>
      <c r="M9" s="2">
        <f>SUMIFS('Expense Sheet'!C:C, 'Expense Sheet'!A:A,"&gt;="&amp;B9, 'Expense Sheet'!A:A, "&lt;="&amp;(B9+6),'Expense Sheet'!D:D, "="&amp;'Weekly Overview'!M1)</f>
        <v>0</v>
      </c>
      <c r="N9">
        <f t="shared" si="0"/>
        <v>310</v>
      </c>
      <c r="O9">
        <f>SUMIFS('Income Sheet'!D:D,'Income Sheet'!A:A,"&gt;="&amp;B9,'Income Sheet'!A:A,"&lt;="&amp;(B9+6))</f>
        <v>500</v>
      </c>
      <c r="P9" s="2">
        <f t="shared" si="1"/>
        <v>190</v>
      </c>
      <c r="Q9" s="63"/>
      <c r="R9" s="64"/>
      <c r="S9" s="64"/>
      <c r="T9" s="64"/>
    </row>
    <row r="10" spans="1:20" x14ac:dyDescent="0.25">
      <c r="A10">
        <v>9</v>
      </c>
      <c r="B10" s="4">
        <v>44976</v>
      </c>
      <c r="C10">
        <f>SUMIFS('Expense Sheet'!C:C, 'Expense Sheet'!A:A,"&gt;="&amp;B10, 'Expense Sheet'!A:A, "&lt;="&amp;(B10+6),'Expense Sheet'!D:D, "="&amp;'Weekly Overview'!C1)</f>
        <v>400</v>
      </c>
      <c r="D10">
        <f>SUMIFS('Expense Sheet'!C:C, 'Expense Sheet'!A:A,"&gt;="&amp;B10, 'Expense Sheet'!A:A, "&lt;="&amp;(B10+6),'Expense Sheet'!D:D, "="&amp;'Weekly Overview'!D1)</f>
        <v>13.99</v>
      </c>
      <c r="E10">
        <f>SUMIFS('Expense Sheet'!C:C, 'Expense Sheet'!A:A,"&gt;="&amp;B10, 'Expense Sheet'!A:A, "&lt;="&amp;(B10+6),'Expense Sheet'!D:D, "="&amp;'Weekly Overview'!E1)</f>
        <v>0</v>
      </c>
      <c r="F10">
        <f>SUMIFS('Expense Sheet'!C:C, 'Expense Sheet'!A:A,"&gt;="&amp;B10, 'Expense Sheet'!A:A, "&lt;="&amp;(B10+6),'Expense Sheet'!D:D, "="&amp;'Weekly Overview'!F1)</f>
        <v>15</v>
      </c>
      <c r="G10">
        <f>SUMIFS('Expense Sheet'!C:C, 'Expense Sheet'!A:A,"&gt;="&amp;B10, 'Expense Sheet'!A:A, "&lt;="&amp;(B10+6),'Expense Sheet'!D:D, "="&amp;'Weekly Overview'!G1)</f>
        <v>0</v>
      </c>
      <c r="H10">
        <f>SUMIFS('Expense Sheet'!C:C, 'Expense Sheet'!A:A,"&gt;="&amp;B10, 'Expense Sheet'!A:A, "&lt;="&amp;(B10+6),'Expense Sheet'!D:D, "="&amp;'Weekly Overview'!H1)</f>
        <v>0</v>
      </c>
      <c r="I10">
        <f>SUMIFS('Expense Sheet'!C:C, 'Expense Sheet'!A:A,"&gt;="&amp;B10, 'Expense Sheet'!A:A, "&lt;="&amp;(B10+6),'Expense Sheet'!D:D, "="&amp;'Weekly Overview'!I1)</f>
        <v>0</v>
      </c>
      <c r="J10">
        <f>SUMIFS('Expense Sheet'!C:C, 'Expense Sheet'!A:A,"&gt;="&amp;B10, 'Expense Sheet'!A:A, "&lt;="&amp;(B10+6),'Expense Sheet'!D:D, "="&amp;'Weekly Overview'!J1)</f>
        <v>0</v>
      </c>
      <c r="K10">
        <f>SUMIFS('Expense Sheet'!C:C, 'Expense Sheet'!A:A,"&gt;="&amp;B10, 'Expense Sheet'!A:A, "&lt;="&amp;(B10+6),'Expense Sheet'!D:D, "="&amp;'Weekly Overview'!K1)</f>
        <v>0</v>
      </c>
      <c r="L10">
        <f>SUMIFS('Expense Sheet'!C:C, 'Expense Sheet'!A:A,"&gt;="&amp;B10, 'Expense Sheet'!A:A, "&lt;="&amp;(B10+6),'Expense Sheet'!D:D, "="&amp;'Weekly Overview'!L1)</f>
        <v>0</v>
      </c>
      <c r="M10" s="2">
        <f>SUMIFS('Expense Sheet'!C:C, 'Expense Sheet'!A:A,"&gt;="&amp;B10, 'Expense Sheet'!A:A, "&lt;="&amp;(B10+6),'Expense Sheet'!D:D, "="&amp;'Weekly Overview'!M1)</f>
        <v>0</v>
      </c>
      <c r="N10">
        <f t="shared" si="0"/>
        <v>428.99</v>
      </c>
      <c r="O10">
        <f>SUMIFS('Income Sheet'!D:D,'Income Sheet'!A:A,"&gt;="&amp;B10,'Income Sheet'!A:A,"&lt;="&amp;(B10+6))</f>
        <v>1750</v>
      </c>
      <c r="P10" s="2">
        <f t="shared" si="1"/>
        <v>1321.01</v>
      </c>
      <c r="Q10" s="63"/>
      <c r="R10" s="64"/>
      <c r="S10" s="64"/>
      <c r="T10" s="64"/>
    </row>
    <row r="11" spans="1:20" x14ac:dyDescent="0.25">
      <c r="A11">
        <v>10</v>
      </c>
      <c r="B11" s="4">
        <v>44983</v>
      </c>
      <c r="C11">
        <f>SUMIFS('Expense Sheet'!C:C, 'Expense Sheet'!A:A,"&gt;="&amp;B11, 'Expense Sheet'!A:A, "&lt;="&amp;(B11+6),'Expense Sheet'!D:D, "="&amp;'Weekly Overview'!C1)</f>
        <v>750</v>
      </c>
      <c r="D11">
        <f>SUMIFS('Expense Sheet'!C:C, 'Expense Sheet'!A:A,"&gt;="&amp;B11, 'Expense Sheet'!A:A, "&lt;="&amp;(B11+6),'Expense Sheet'!D:D, "="&amp;'Weekly Overview'!D1)</f>
        <v>0</v>
      </c>
      <c r="E11">
        <f>SUMIFS('Expense Sheet'!C:C, 'Expense Sheet'!A:A,"&gt;="&amp;B11, 'Expense Sheet'!A:A, "&lt;="&amp;(B11+6),'Expense Sheet'!D:D, "="&amp;'Weekly Overview'!E1)</f>
        <v>0</v>
      </c>
      <c r="F11">
        <f>SUMIFS('Expense Sheet'!C:C, 'Expense Sheet'!A:A,"&gt;="&amp;B11, 'Expense Sheet'!A:A, "&lt;="&amp;(B11+6),'Expense Sheet'!D:D, "="&amp;'Weekly Overview'!F1)</f>
        <v>0</v>
      </c>
      <c r="G11">
        <f>SUMIFS('Expense Sheet'!C:C, 'Expense Sheet'!A:A,"&gt;="&amp;B11, 'Expense Sheet'!A:A, "&lt;="&amp;(B11+6),'Expense Sheet'!D:D, "="&amp;'Weekly Overview'!G1)</f>
        <v>150</v>
      </c>
      <c r="H11">
        <f>SUMIFS('Expense Sheet'!C:C, 'Expense Sheet'!A:A,"&gt;="&amp;B11, 'Expense Sheet'!A:A, "&lt;="&amp;(B11+6),'Expense Sheet'!D:D, "="&amp;'Weekly Overview'!H1)</f>
        <v>0</v>
      </c>
      <c r="I11">
        <f>SUMIFS('Expense Sheet'!C:C, 'Expense Sheet'!A:A,"&gt;="&amp;B11, 'Expense Sheet'!A:A, "&lt;="&amp;(B11+6),'Expense Sheet'!D:D, "="&amp;'Weekly Overview'!I1)</f>
        <v>110</v>
      </c>
      <c r="J11">
        <f>SUMIFS('Expense Sheet'!C:C, 'Expense Sheet'!A:A,"&gt;="&amp;B11, 'Expense Sheet'!A:A, "&lt;="&amp;(B11+6),'Expense Sheet'!D:D, "="&amp;'Weekly Overview'!J1)</f>
        <v>0</v>
      </c>
      <c r="K11">
        <f>SUMIFS('Expense Sheet'!C:C, 'Expense Sheet'!A:A,"&gt;="&amp;B11, 'Expense Sheet'!A:A, "&lt;="&amp;(B11+6),'Expense Sheet'!D:D, "="&amp;'Weekly Overview'!K1)</f>
        <v>0</v>
      </c>
      <c r="L11">
        <f>SUMIFS('Expense Sheet'!C:C, 'Expense Sheet'!A:A,"&gt;="&amp;B11, 'Expense Sheet'!A:A, "&lt;="&amp;(B11+6),'Expense Sheet'!D:D, "="&amp;'Weekly Overview'!L1)</f>
        <v>0</v>
      </c>
      <c r="M11" s="2">
        <f>SUMIFS('Expense Sheet'!C:C, 'Expense Sheet'!A:A,"&gt;="&amp;B11, 'Expense Sheet'!A:A, "&lt;="&amp;(B11+6),'Expense Sheet'!D:D, "="&amp;'Weekly Overview'!M1)</f>
        <v>0</v>
      </c>
      <c r="N11">
        <f t="shared" si="0"/>
        <v>1010</v>
      </c>
      <c r="O11">
        <f>SUMIFS('Income Sheet'!D:D,'Income Sheet'!A:A,"&gt;="&amp;B11,'Income Sheet'!A:A,"&lt;="&amp;(B11+6))</f>
        <v>500</v>
      </c>
      <c r="P11" s="2">
        <f t="shared" si="1"/>
        <v>-510</v>
      </c>
    </row>
    <row r="12" spans="1:20" x14ac:dyDescent="0.25">
      <c r="A12">
        <v>11</v>
      </c>
      <c r="B12" s="4">
        <v>44990</v>
      </c>
      <c r="C12">
        <f>SUMIFS('Expense Sheet'!C:C, 'Expense Sheet'!A:A,"&gt;="&amp;B12, 'Expense Sheet'!A:A, "&lt;="&amp;(B12+6),'Expense Sheet'!D:D, "="&amp;'Weekly Overview'!C1)</f>
        <v>100</v>
      </c>
      <c r="D12">
        <f>SUMIFS('Expense Sheet'!C:C, 'Expense Sheet'!A:A,"&gt;="&amp;B12, 'Expense Sheet'!A:A, "&lt;="&amp;(B12+6),'Expense Sheet'!D:D, "="&amp;'Weekly Overview'!D1)</f>
        <v>0</v>
      </c>
      <c r="E12">
        <f>SUMIFS('Expense Sheet'!C:C, 'Expense Sheet'!A:A,"&gt;="&amp;B12, 'Expense Sheet'!A:A, "&lt;="&amp;(B12+6),'Expense Sheet'!D:D, "="&amp;'Weekly Overview'!E1)</f>
        <v>0</v>
      </c>
      <c r="F12">
        <f>SUMIFS('Expense Sheet'!C:C, 'Expense Sheet'!A:A,"&gt;="&amp;B12, 'Expense Sheet'!A:A, "&lt;="&amp;(B12+6),'Expense Sheet'!D:D, "="&amp;'Weekly Overview'!F1)</f>
        <v>0</v>
      </c>
      <c r="G12">
        <f>SUMIFS('Expense Sheet'!C:C, 'Expense Sheet'!A:A,"&gt;="&amp;B12, 'Expense Sheet'!A:A, "&lt;="&amp;(B12+6),'Expense Sheet'!D:D, "="&amp;'Weekly Overview'!G1)</f>
        <v>0</v>
      </c>
      <c r="H12">
        <f>SUMIFS('Expense Sheet'!C:C, 'Expense Sheet'!A:A,"&gt;="&amp;B12, 'Expense Sheet'!A:A, "&lt;="&amp;(B12+6),'Expense Sheet'!D:D, "="&amp;'Weekly Overview'!H1)</f>
        <v>0</v>
      </c>
      <c r="I12">
        <f>SUMIFS('Expense Sheet'!C:C, 'Expense Sheet'!A:A,"&gt;="&amp;B12, 'Expense Sheet'!A:A, "&lt;="&amp;(B12+6),'Expense Sheet'!D:D, "="&amp;'Weekly Overview'!I1)</f>
        <v>0</v>
      </c>
      <c r="J12">
        <f>SUMIFS('Expense Sheet'!C:C, 'Expense Sheet'!A:A,"&gt;="&amp;B12, 'Expense Sheet'!A:A, "&lt;="&amp;(B12+6),'Expense Sheet'!D:D, "="&amp;'Weekly Overview'!J1)</f>
        <v>48</v>
      </c>
      <c r="K12">
        <f>SUMIFS('Expense Sheet'!C:C, 'Expense Sheet'!A:A,"&gt;="&amp;B12, 'Expense Sheet'!A:A, "&lt;="&amp;(B12+6),'Expense Sheet'!D:D, "="&amp;'Weekly Overview'!K1)</f>
        <v>0</v>
      </c>
      <c r="L12">
        <f>SUMIFS('Expense Sheet'!C:C, 'Expense Sheet'!A:A,"&gt;="&amp;B12, 'Expense Sheet'!A:A, "&lt;="&amp;(B12+6),'Expense Sheet'!D:D, "="&amp;'Weekly Overview'!L1)</f>
        <v>0</v>
      </c>
      <c r="M12" s="2">
        <f>SUMIFS('Expense Sheet'!C:C, 'Expense Sheet'!A:A,"&gt;="&amp;B12, 'Expense Sheet'!A:A, "&lt;="&amp;(B12+6),'Expense Sheet'!D:D, "="&amp;'Weekly Overview'!M1)</f>
        <v>0</v>
      </c>
      <c r="N12">
        <f t="shared" si="0"/>
        <v>148</v>
      </c>
      <c r="O12">
        <f>SUMIFS('Income Sheet'!D:D,'Income Sheet'!A:A,"&gt;="&amp;B12,'Income Sheet'!A:A,"&lt;="&amp;(B12+6))</f>
        <v>1750</v>
      </c>
      <c r="P12" s="2">
        <f t="shared" si="1"/>
        <v>1602</v>
      </c>
    </row>
    <row r="13" spans="1:20" x14ac:dyDescent="0.25">
      <c r="A13">
        <v>12</v>
      </c>
      <c r="B13" s="4">
        <v>44997</v>
      </c>
      <c r="C13">
        <f>SUMIFS('Expense Sheet'!C:C, 'Expense Sheet'!A:A,"&gt;="&amp;B13, 'Expense Sheet'!A:A, "&lt;="&amp;(B13+6),'Expense Sheet'!D:D, "="&amp;'Weekly Overview'!C1)</f>
        <v>200</v>
      </c>
      <c r="D13">
        <f>SUMIFS('Expense Sheet'!C:C, 'Expense Sheet'!A:A,"&gt;="&amp;B13, 'Expense Sheet'!A:A, "&lt;="&amp;(B13+6),'Expense Sheet'!D:D, "="&amp;'Weekly Overview'!D1)</f>
        <v>0</v>
      </c>
      <c r="E13">
        <f>SUMIFS('Expense Sheet'!C:C, 'Expense Sheet'!A:A,"&gt;="&amp;B13, 'Expense Sheet'!A:A, "&lt;="&amp;(B13+6),'Expense Sheet'!D:D, "="&amp;'Weekly Overview'!E1)</f>
        <v>0</v>
      </c>
      <c r="F13">
        <f>SUMIFS('Expense Sheet'!C:C, 'Expense Sheet'!A:A,"&gt;="&amp;B13, 'Expense Sheet'!A:A, "&lt;="&amp;(B13+6),'Expense Sheet'!D:D, "="&amp;'Weekly Overview'!F1)</f>
        <v>0</v>
      </c>
      <c r="G13">
        <f>SUMIFS('Expense Sheet'!C:C, 'Expense Sheet'!A:A,"&gt;="&amp;B13, 'Expense Sheet'!A:A, "&lt;="&amp;(B13+6),'Expense Sheet'!D:D, "="&amp;'Weekly Overview'!G1)</f>
        <v>140</v>
      </c>
      <c r="H13">
        <f>SUMIFS('Expense Sheet'!C:C, 'Expense Sheet'!A:A,"&gt;="&amp;B13, 'Expense Sheet'!A:A, "&lt;="&amp;(B13+6),'Expense Sheet'!D:D, "="&amp;'Weekly Overview'!H1)</f>
        <v>0</v>
      </c>
      <c r="I13">
        <f>SUMIFS('Expense Sheet'!C:C, 'Expense Sheet'!A:A,"&gt;="&amp;B13, 'Expense Sheet'!A:A, "&lt;="&amp;(B13+6),'Expense Sheet'!D:D, "="&amp;'Weekly Overview'!I1)</f>
        <v>0</v>
      </c>
      <c r="J13">
        <f>SUMIFS('Expense Sheet'!C:C, 'Expense Sheet'!A:A,"&gt;="&amp;B13, 'Expense Sheet'!A:A, "&lt;="&amp;(B13+6),'Expense Sheet'!D:D, "="&amp;'Weekly Overview'!J1)</f>
        <v>0</v>
      </c>
      <c r="K13">
        <f>SUMIFS('Expense Sheet'!C:C, 'Expense Sheet'!A:A,"&gt;="&amp;B13, 'Expense Sheet'!A:A, "&lt;="&amp;(B13+6),'Expense Sheet'!D:D, "="&amp;'Weekly Overview'!K1)</f>
        <v>0</v>
      </c>
      <c r="L13">
        <f>SUMIFS('Expense Sheet'!C:C, 'Expense Sheet'!A:A,"&gt;="&amp;B13, 'Expense Sheet'!A:A, "&lt;="&amp;(B13+6),'Expense Sheet'!D:D, "="&amp;'Weekly Overview'!L1)</f>
        <v>0</v>
      </c>
      <c r="M13" s="2">
        <f>SUMIFS('Expense Sheet'!C:C, 'Expense Sheet'!A:A,"&gt;="&amp;B13, 'Expense Sheet'!A:A, "&lt;="&amp;(B13+6),'Expense Sheet'!D:D, "="&amp;'Weekly Overview'!M1)</f>
        <v>40</v>
      </c>
      <c r="N13">
        <f t="shared" si="0"/>
        <v>380</v>
      </c>
      <c r="O13">
        <f>SUMIFS('Income Sheet'!D:D,'Income Sheet'!A:A,"&gt;="&amp;B13,'Income Sheet'!A:A,"&lt;="&amp;(B13+6))</f>
        <v>500</v>
      </c>
      <c r="P13" s="2">
        <f t="shared" si="1"/>
        <v>120</v>
      </c>
    </row>
    <row r="14" spans="1:20" x14ac:dyDescent="0.25">
      <c r="A14">
        <v>13</v>
      </c>
      <c r="B14" s="4">
        <v>45004</v>
      </c>
      <c r="C14">
        <f>SUMIFS('Expense Sheet'!C:C, 'Expense Sheet'!A:A,"&gt;="&amp;B14, 'Expense Sheet'!A:A, "&lt;="&amp;(B14+6),'Expense Sheet'!D:D, "="&amp;'Weekly Overview'!C1)</f>
        <v>0</v>
      </c>
      <c r="D14">
        <f>SUMIFS('Expense Sheet'!C:C, 'Expense Sheet'!A:A,"&gt;="&amp;B14, 'Expense Sheet'!A:A, "&lt;="&amp;(B14+6),'Expense Sheet'!D:D, "="&amp;'Weekly Overview'!D1)</f>
        <v>13.99</v>
      </c>
      <c r="E14">
        <f>SUMIFS('Expense Sheet'!C:C, 'Expense Sheet'!A:A,"&gt;="&amp;B14, 'Expense Sheet'!A:A, "&lt;="&amp;(B14+6),'Expense Sheet'!D:D, "="&amp;'Weekly Overview'!E1)</f>
        <v>200</v>
      </c>
      <c r="F14">
        <f>SUMIFS('Expense Sheet'!C:C, 'Expense Sheet'!A:A,"&gt;="&amp;B14, 'Expense Sheet'!A:A, "&lt;="&amp;(B14+6),'Expense Sheet'!D:D, "="&amp;'Weekly Overview'!F1)</f>
        <v>110</v>
      </c>
      <c r="G14">
        <f>SUMIFS('Expense Sheet'!C:C, 'Expense Sheet'!A:A,"&gt;="&amp;B14, 'Expense Sheet'!A:A, "&lt;="&amp;(B14+6),'Expense Sheet'!D:D, "="&amp;'Weekly Overview'!G1)</f>
        <v>0</v>
      </c>
      <c r="H14">
        <f>SUMIFS('Expense Sheet'!C:C, 'Expense Sheet'!A:A,"&gt;="&amp;B14, 'Expense Sheet'!A:A, "&lt;="&amp;(B14+6),'Expense Sheet'!D:D, "="&amp;'Weekly Overview'!H1)</f>
        <v>0</v>
      </c>
      <c r="I14">
        <f>SUMIFS('Expense Sheet'!C:C, 'Expense Sheet'!A:A,"&gt;="&amp;B14, 'Expense Sheet'!A:A, "&lt;="&amp;(B14+6),'Expense Sheet'!D:D, "="&amp;'Weekly Overview'!I1)</f>
        <v>0</v>
      </c>
      <c r="J14">
        <f>SUMIFS('Expense Sheet'!C:C, 'Expense Sheet'!A:A,"&gt;="&amp;B14, 'Expense Sheet'!A:A, "&lt;="&amp;(B14+6),'Expense Sheet'!D:D, "="&amp;'Weekly Overview'!J1)</f>
        <v>45</v>
      </c>
      <c r="K14">
        <f>SUMIFS('Expense Sheet'!C:C, 'Expense Sheet'!A:A,"&gt;="&amp;B14, 'Expense Sheet'!A:A, "&lt;="&amp;(B14+6),'Expense Sheet'!D:D, "="&amp;'Weekly Overview'!K1)</f>
        <v>170</v>
      </c>
      <c r="L14">
        <f>SUMIFS('Expense Sheet'!C:C, 'Expense Sheet'!A:A,"&gt;="&amp;B14, 'Expense Sheet'!A:A, "&lt;="&amp;(B14+6),'Expense Sheet'!D:D, "="&amp;'Weekly Overview'!L1)</f>
        <v>0</v>
      </c>
      <c r="M14" s="2">
        <f>SUMIFS('Expense Sheet'!C:C, 'Expense Sheet'!A:A,"&gt;="&amp;B14, 'Expense Sheet'!A:A, "&lt;="&amp;(B14+6),'Expense Sheet'!D:D, "="&amp;'Weekly Overview'!M1)</f>
        <v>0</v>
      </c>
      <c r="N14">
        <f t="shared" si="0"/>
        <v>538.99</v>
      </c>
      <c r="O14">
        <f>SUMIFS('Income Sheet'!D:D,'Income Sheet'!A:A,"&gt;="&amp;B14,'Income Sheet'!A:A,"&lt;="&amp;(B14+6))</f>
        <v>1750</v>
      </c>
      <c r="P14" s="2">
        <f t="shared" si="1"/>
        <v>1211.01</v>
      </c>
    </row>
    <row r="15" spans="1:20" x14ac:dyDescent="0.25">
      <c r="A15">
        <v>14</v>
      </c>
      <c r="B15" s="4">
        <v>45011</v>
      </c>
      <c r="C15">
        <f>SUMIFS('Expense Sheet'!C:C, 'Expense Sheet'!A:A,"&gt;="&amp;B15, 'Expense Sheet'!A:A, "&lt;="&amp;(B15+6),'Expense Sheet'!D:D, "="&amp;'Weekly Overview'!C1)</f>
        <v>750</v>
      </c>
      <c r="D15">
        <f>SUMIFS('Expense Sheet'!C:C, 'Expense Sheet'!A:A,"&gt;="&amp;B15, 'Expense Sheet'!A:A, "&lt;="&amp;(B15+6),'Expense Sheet'!D:D, "="&amp;'Weekly Overview'!D1)</f>
        <v>20</v>
      </c>
      <c r="E15">
        <f>SUMIFS('Expense Sheet'!C:C, 'Expense Sheet'!A:A,"&gt;="&amp;B15, 'Expense Sheet'!A:A, "&lt;="&amp;(B15+6),'Expense Sheet'!D:D, "="&amp;'Weekly Overview'!E1)</f>
        <v>0</v>
      </c>
      <c r="F15">
        <f>SUMIFS('Expense Sheet'!C:C, 'Expense Sheet'!A:A,"&gt;="&amp;B15, 'Expense Sheet'!A:A, "&lt;="&amp;(B15+6),'Expense Sheet'!D:D, "="&amp;'Weekly Overview'!F1)</f>
        <v>30</v>
      </c>
      <c r="G15">
        <f>SUMIFS('Expense Sheet'!C:C, 'Expense Sheet'!A:A,"&gt;="&amp;B15, 'Expense Sheet'!A:A, "&lt;="&amp;(B15+6),'Expense Sheet'!D:D, "="&amp;'Weekly Overview'!G1)</f>
        <v>150</v>
      </c>
      <c r="H15">
        <f>SUMIFS('Expense Sheet'!C:C, 'Expense Sheet'!A:A,"&gt;="&amp;B15, 'Expense Sheet'!A:A, "&lt;="&amp;(B15+6),'Expense Sheet'!D:D, "="&amp;'Weekly Overview'!H1)</f>
        <v>0</v>
      </c>
      <c r="I15">
        <f>SUMIFS('Expense Sheet'!C:C, 'Expense Sheet'!A:A,"&gt;="&amp;B15, 'Expense Sheet'!A:A, "&lt;="&amp;(B15+6),'Expense Sheet'!D:D, "="&amp;'Weekly Overview'!I1)</f>
        <v>0</v>
      </c>
      <c r="J15">
        <f>SUMIFS('Expense Sheet'!C:C, 'Expense Sheet'!A:A,"&gt;="&amp;B15, 'Expense Sheet'!A:A, "&lt;="&amp;(B15+6),'Expense Sheet'!D:D, "="&amp;'Weekly Overview'!J1)</f>
        <v>0</v>
      </c>
      <c r="K15">
        <f>SUMIFS('Expense Sheet'!C:C, 'Expense Sheet'!A:A,"&gt;="&amp;B15, 'Expense Sheet'!A:A, "&lt;="&amp;(B15+6),'Expense Sheet'!D:D, "="&amp;'Weekly Overview'!K1)</f>
        <v>0</v>
      </c>
      <c r="L15">
        <f>SUMIFS('Expense Sheet'!C:C, 'Expense Sheet'!A:A,"&gt;="&amp;B15, 'Expense Sheet'!A:A, "&lt;="&amp;(B15+6),'Expense Sheet'!D:D, "="&amp;'Weekly Overview'!L1)</f>
        <v>0</v>
      </c>
      <c r="M15" s="2">
        <f>SUMIFS('Expense Sheet'!C:C, 'Expense Sheet'!A:A,"&gt;="&amp;B15, 'Expense Sheet'!A:A, "&lt;="&amp;(B15+6),'Expense Sheet'!D:D, "="&amp;'Weekly Overview'!M1)</f>
        <v>0</v>
      </c>
      <c r="N15">
        <f t="shared" si="0"/>
        <v>950</v>
      </c>
      <c r="O15">
        <f>SUMIFS('Income Sheet'!D:D,'Income Sheet'!A:A,"&gt;="&amp;B15,'Income Sheet'!A:A,"&lt;="&amp;(B15+6))</f>
        <v>500</v>
      </c>
      <c r="P15" s="2">
        <f t="shared" si="1"/>
        <v>-450</v>
      </c>
    </row>
    <row r="16" spans="1:20" x14ac:dyDescent="0.25">
      <c r="A16">
        <v>15</v>
      </c>
      <c r="B16" s="4">
        <v>45018</v>
      </c>
      <c r="C16">
        <f>SUMIFS('Expense Sheet'!C:C, 'Expense Sheet'!A:A,"&gt;="&amp;B16, 'Expense Sheet'!A:A, "&lt;="&amp;(B16+6),'Expense Sheet'!D:D, "="&amp;'Weekly Overview'!C1)</f>
        <v>200</v>
      </c>
      <c r="D16">
        <f>SUMIFS('Expense Sheet'!C:C, 'Expense Sheet'!A:A,"&gt;="&amp;B16, 'Expense Sheet'!A:A, "&lt;="&amp;(B16+6),'Expense Sheet'!D:D, "="&amp;'Weekly Overview'!D1)</f>
        <v>0</v>
      </c>
      <c r="E16">
        <f>SUMIFS('Expense Sheet'!C:C, 'Expense Sheet'!A:A,"&gt;="&amp;B16, 'Expense Sheet'!A:A, "&lt;="&amp;(B16+6),'Expense Sheet'!D:D, "="&amp;'Weekly Overview'!E1)</f>
        <v>0</v>
      </c>
      <c r="F16">
        <f>SUMIFS('Expense Sheet'!C:C, 'Expense Sheet'!A:A,"&gt;="&amp;B16, 'Expense Sheet'!A:A, "&lt;="&amp;(B16+6),'Expense Sheet'!D:D, "="&amp;'Weekly Overview'!F1)</f>
        <v>0</v>
      </c>
      <c r="G16">
        <f>SUMIFS('Expense Sheet'!C:C, 'Expense Sheet'!A:A,"&gt;="&amp;B16, 'Expense Sheet'!A:A, "&lt;="&amp;(B16+6),'Expense Sheet'!D:D, "="&amp;'Weekly Overview'!G1)</f>
        <v>0</v>
      </c>
      <c r="H16">
        <f>SUMIFS('Expense Sheet'!C:C, 'Expense Sheet'!A:A,"&gt;="&amp;B16, 'Expense Sheet'!A:A, "&lt;="&amp;(B16+6),'Expense Sheet'!D:D, "="&amp;'Weekly Overview'!H1)</f>
        <v>0</v>
      </c>
      <c r="I16">
        <f>SUMIFS('Expense Sheet'!C:C, 'Expense Sheet'!A:A,"&gt;="&amp;B16, 'Expense Sheet'!A:A, "&lt;="&amp;(B16+6),'Expense Sheet'!D:D, "="&amp;'Weekly Overview'!I1)</f>
        <v>0</v>
      </c>
      <c r="J16">
        <f>SUMIFS('Expense Sheet'!C:C, 'Expense Sheet'!A:A,"&gt;="&amp;B16, 'Expense Sheet'!A:A, "&lt;="&amp;(B16+6),'Expense Sheet'!D:D, "="&amp;'Weekly Overview'!J1)</f>
        <v>50</v>
      </c>
      <c r="K16">
        <f>SUMIFS('Expense Sheet'!C:C, 'Expense Sheet'!A:A,"&gt;="&amp;B16, 'Expense Sheet'!A:A, "&lt;="&amp;(B16+6),'Expense Sheet'!D:D, "="&amp;'Weekly Overview'!K1)</f>
        <v>0</v>
      </c>
      <c r="L16">
        <f>SUMIFS('Expense Sheet'!C:C, 'Expense Sheet'!A:A,"&gt;="&amp;B16, 'Expense Sheet'!A:A, "&lt;="&amp;(B16+6),'Expense Sheet'!D:D, "="&amp;'Weekly Overview'!L1)</f>
        <v>0</v>
      </c>
      <c r="M16" s="2">
        <f>SUMIFS('Expense Sheet'!C:C, 'Expense Sheet'!A:A,"&gt;="&amp;B16, 'Expense Sheet'!A:A, "&lt;="&amp;(B16+6),'Expense Sheet'!D:D, "="&amp;'Weekly Overview'!M1)</f>
        <v>0</v>
      </c>
      <c r="N16">
        <f t="shared" si="0"/>
        <v>250</v>
      </c>
      <c r="O16">
        <f>SUMIFS('Income Sheet'!D:D,'Income Sheet'!A:A,"&gt;="&amp;B16,'Income Sheet'!A:A,"&lt;="&amp;(B16+6))</f>
        <v>1750</v>
      </c>
      <c r="P16" s="2">
        <f t="shared" si="1"/>
        <v>1500</v>
      </c>
    </row>
    <row r="17" spans="1:16" x14ac:dyDescent="0.25">
      <c r="A17">
        <v>16</v>
      </c>
      <c r="B17" s="4">
        <v>45025</v>
      </c>
      <c r="C17">
        <f>SUMIFS('Expense Sheet'!C:C, 'Expense Sheet'!A:A,"&gt;="&amp;B17, 'Expense Sheet'!A:A, "&lt;="&amp;(B17+6),'Expense Sheet'!D:D, "="&amp;'Weekly Overview'!C1)</f>
        <v>0</v>
      </c>
      <c r="D17">
        <f>SUMIFS('Expense Sheet'!C:C, 'Expense Sheet'!A:A,"&gt;="&amp;B17, 'Expense Sheet'!A:A, "&lt;="&amp;(B17+6),'Expense Sheet'!D:D, "="&amp;'Weekly Overview'!D1)</f>
        <v>0</v>
      </c>
      <c r="E17">
        <f>SUMIFS('Expense Sheet'!C:C, 'Expense Sheet'!A:A,"&gt;="&amp;B17, 'Expense Sheet'!A:A, "&lt;="&amp;(B17+6),'Expense Sheet'!D:D, "="&amp;'Weekly Overview'!E1)</f>
        <v>0</v>
      </c>
      <c r="F17">
        <f>SUMIFS('Expense Sheet'!C:C, 'Expense Sheet'!A:A,"&gt;="&amp;B17, 'Expense Sheet'!A:A, "&lt;="&amp;(B17+6),'Expense Sheet'!D:D, "="&amp;'Weekly Overview'!F1)</f>
        <v>64</v>
      </c>
      <c r="G17">
        <f>SUMIFS('Expense Sheet'!C:C, 'Expense Sheet'!A:A,"&gt;="&amp;B17, 'Expense Sheet'!A:A, "&lt;="&amp;(B17+6),'Expense Sheet'!D:D, "="&amp;'Weekly Overview'!G1)</f>
        <v>0</v>
      </c>
      <c r="H17">
        <f>SUMIFS('Expense Sheet'!C:C, 'Expense Sheet'!A:A,"&gt;="&amp;B17, 'Expense Sheet'!A:A, "&lt;="&amp;(B17+6),'Expense Sheet'!D:D, "="&amp;'Weekly Overview'!H1)</f>
        <v>0</v>
      </c>
      <c r="I17">
        <f>SUMIFS('Expense Sheet'!C:C, 'Expense Sheet'!A:A,"&gt;="&amp;B17, 'Expense Sheet'!A:A, "&lt;="&amp;(B17+6),'Expense Sheet'!D:D, "="&amp;'Weekly Overview'!I1)</f>
        <v>0</v>
      </c>
      <c r="J17">
        <f>SUMIFS('Expense Sheet'!C:C, 'Expense Sheet'!A:A,"&gt;="&amp;B17, 'Expense Sheet'!A:A, "&lt;="&amp;(B17+6),'Expense Sheet'!D:D, "="&amp;'Weekly Overview'!J1)</f>
        <v>0</v>
      </c>
      <c r="K17">
        <f>SUMIFS('Expense Sheet'!C:C, 'Expense Sheet'!A:A,"&gt;="&amp;B17, 'Expense Sheet'!A:A, "&lt;="&amp;(B17+6),'Expense Sheet'!D:D, "="&amp;'Weekly Overview'!K1)</f>
        <v>0</v>
      </c>
      <c r="L17">
        <f>SUMIFS('Expense Sheet'!C:C, 'Expense Sheet'!A:A,"&gt;="&amp;B17, 'Expense Sheet'!A:A, "&lt;="&amp;(B17+6),'Expense Sheet'!D:D, "="&amp;'Weekly Overview'!L1)</f>
        <v>25</v>
      </c>
      <c r="M17" s="2">
        <f>SUMIFS('Expense Sheet'!C:C, 'Expense Sheet'!A:A,"&gt;="&amp;B17, 'Expense Sheet'!A:A, "&lt;="&amp;(B17+6),'Expense Sheet'!D:D, "="&amp;'Weekly Overview'!M1)</f>
        <v>0</v>
      </c>
      <c r="N17">
        <f t="shared" si="0"/>
        <v>89</v>
      </c>
      <c r="O17">
        <f>SUMIFS('Income Sheet'!D:D,'Income Sheet'!A:A,"&gt;="&amp;B17,'Income Sheet'!A:A,"&lt;="&amp;(B17+6))</f>
        <v>500</v>
      </c>
      <c r="P17" s="2">
        <f t="shared" si="1"/>
        <v>411</v>
      </c>
    </row>
    <row r="18" spans="1:16" x14ac:dyDescent="0.25">
      <c r="A18">
        <v>17</v>
      </c>
      <c r="B18" s="4">
        <v>45032</v>
      </c>
      <c r="C18">
        <f>SUMIFS('Expense Sheet'!C:C, 'Expense Sheet'!A:A,"&gt;="&amp;B18, 'Expense Sheet'!A:A, "&lt;="&amp;(B18+6),'Expense Sheet'!D:D, "="&amp;'Weekly Overview'!C1)</f>
        <v>200</v>
      </c>
      <c r="D18">
        <f>SUMIFS('Expense Sheet'!C:C, 'Expense Sheet'!A:A,"&gt;="&amp;B18, 'Expense Sheet'!A:A, "&lt;="&amp;(B18+6),'Expense Sheet'!D:D, "="&amp;'Weekly Overview'!D1)</f>
        <v>13.99</v>
      </c>
      <c r="E18">
        <f>SUMIFS('Expense Sheet'!C:C, 'Expense Sheet'!A:A,"&gt;="&amp;B18, 'Expense Sheet'!A:A, "&lt;="&amp;(B18+6),'Expense Sheet'!D:D, "="&amp;'Weekly Overview'!E1)</f>
        <v>0</v>
      </c>
      <c r="F18">
        <f>SUMIFS('Expense Sheet'!C:C, 'Expense Sheet'!A:A,"&gt;="&amp;B18, 'Expense Sheet'!A:A, "&lt;="&amp;(B18+6),'Expense Sheet'!D:D, "="&amp;'Weekly Overview'!F1)</f>
        <v>0</v>
      </c>
      <c r="G18">
        <f>SUMIFS('Expense Sheet'!C:C, 'Expense Sheet'!A:A,"&gt;="&amp;B18, 'Expense Sheet'!A:A, "&lt;="&amp;(B18+6),'Expense Sheet'!D:D, "="&amp;'Weekly Overview'!G1)</f>
        <v>170</v>
      </c>
      <c r="H18">
        <f>SUMIFS('Expense Sheet'!C:C, 'Expense Sheet'!A:A,"&gt;="&amp;B18, 'Expense Sheet'!A:A, "&lt;="&amp;(B18+6),'Expense Sheet'!D:D, "="&amp;'Weekly Overview'!H1)</f>
        <v>0</v>
      </c>
      <c r="I18">
        <f>SUMIFS('Expense Sheet'!C:C, 'Expense Sheet'!A:A,"&gt;="&amp;B18, 'Expense Sheet'!A:A, "&lt;="&amp;(B18+6),'Expense Sheet'!D:D, "="&amp;'Weekly Overview'!I1)</f>
        <v>0</v>
      </c>
      <c r="J18">
        <f>SUMIFS('Expense Sheet'!C:C, 'Expense Sheet'!A:A,"&gt;="&amp;B18, 'Expense Sheet'!A:A, "&lt;="&amp;(B18+6),'Expense Sheet'!D:D, "="&amp;'Weekly Overview'!J1)</f>
        <v>0</v>
      </c>
      <c r="K18">
        <f>SUMIFS('Expense Sheet'!C:C, 'Expense Sheet'!A:A,"&gt;="&amp;B18, 'Expense Sheet'!A:A, "&lt;="&amp;(B18+6),'Expense Sheet'!D:D, "="&amp;'Weekly Overview'!K1)</f>
        <v>0</v>
      </c>
      <c r="L18">
        <f>SUMIFS('Expense Sheet'!C:C, 'Expense Sheet'!A:A,"&gt;="&amp;B18, 'Expense Sheet'!A:A, "&lt;="&amp;(B18+6),'Expense Sheet'!D:D, "="&amp;'Weekly Overview'!L1)</f>
        <v>0</v>
      </c>
      <c r="M18" s="2">
        <f>SUMIFS('Expense Sheet'!C:C, 'Expense Sheet'!A:A,"&gt;="&amp;B18, 'Expense Sheet'!A:A, "&lt;="&amp;(B18+6),'Expense Sheet'!D:D, "="&amp;'Weekly Overview'!M1)</f>
        <v>0</v>
      </c>
      <c r="N18">
        <f t="shared" si="0"/>
        <v>383.99</v>
      </c>
      <c r="O18">
        <f>SUMIFS('Income Sheet'!D:D,'Income Sheet'!A:A,"&gt;="&amp;B18,'Income Sheet'!A:A,"&lt;="&amp;(B18+6))</f>
        <v>1750</v>
      </c>
      <c r="P18" s="2">
        <f t="shared" si="1"/>
        <v>1366.01</v>
      </c>
    </row>
    <row r="19" spans="1:16" x14ac:dyDescent="0.25">
      <c r="A19">
        <v>18</v>
      </c>
      <c r="B19" s="4">
        <v>45039</v>
      </c>
      <c r="C19">
        <f>SUMIFS('Expense Sheet'!C:C, 'Expense Sheet'!A:A,"&gt;="&amp;B19, 'Expense Sheet'!A:A, "&lt;="&amp;(B19+6),'Expense Sheet'!D:D, "="&amp;'Weekly Overview'!C1)</f>
        <v>0</v>
      </c>
      <c r="D19">
        <f>SUMIFS('Expense Sheet'!C:C, 'Expense Sheet'!A:A,"&gt;="&amp;B19, 'Expense Sheet'!A:A, "&lt;="&amp;(B19+6),'Expense Sheet'!D:D, "="&amp;'Weekly Overview'!D1)</f>
        <v>0</v>
      </c>
      <c r="E19">
        <f>SUMIFS('Expense Sheet'!C:C, 'Expense Sheet'!A:A,"&gt;="&amp;B19, 'Expense Sheet'!A:A, "&lt;="&amp;(B19+6),'Expense Sheet'!D:D, "="&amp;'Weekly Overview'!E1)</f>
        <v>0</v>
      </c>
      <c r="F19">
        <f>SUMIFS('Expense Sheet'!C:C, 'Expense Sheet'!A:A,"&gt;="&amp;B19, 'Expense Sheet'!A:A, "&lt;="&amp;(B19+6),'Expense Sheet'!D:D, "="&amp;'Weekly Overview'!F1)</f>
        <v>0</v>
      </c>
      <c r="G19">
        <f>SUMIFS('Expense Sheet'!C:C, 'Expense Sheet'!A:A,"&gt;="&amp;B19, 'Expense Sheet'!A:A, "&lt;="&amp;(B19+6),'Expense Sheet'!D:D, "="&amp;'Weekly Overview'!G1)</f>
        <v>0</v>
      </c>
      <c r="H19">
        <f>SUMIFS('Expense Sheet'!C:C, 'Expense Sheet'!A:A,"&gt;="&amp;B19, 'Expense Sheet'!A:A, "&lt;="&amp;(B19+6),'Expense Sheet'!D:D, "="&amp;'Weekly Overview'!H1)</f>
        <v>0</v>
      </c>
      <c r="I19">
        <f>SUMIFS('Expense Sheet'!C:C, 'Expense Sheet'!A:A,"&gt;="&amp;B19, 'Expense Sheet'!A:A, "&lt;="&amp;(B19+6),'Expense Sheet'!D:D, "="&amp;'Weekly Overview'!I1)</f>
        <v>0</v>
      </c>
      <c r="J19">
        <f>SUMIFS('Expense Sheet'!C:C, 'Expense Sheet'!A:A,"&gt;="&amp;B19, 'Expense Sheet'!A:A, "&lt;="&amp;(B19+6),'Expense Sheet'!D:D, "="&amp;'Weekly Overview'!J1)</f>
        <v>0</v>
      </c>
      <c r="K19">
        <f>SUMIFS('Expense Sheet'!C:C, 'Expense Sheet'!A:A,"&gt;="&amp;B19, 'Expense Sheet'!A:A, "&lt;="&amp;(B19+6),'Expense Sheet'!D:D, "="&amp;'Weekly Overview'!K1)</f>
        <v>0</v>
      </c>
      <c r="L19">
        <f>SUMIFS('Expense Sheet'!C:C, 'Expense Sheet'!A:A,"&gt;="&amp;B19, 'Expense Sheet'!A:A, "&lt;="&amp;(B19+6),'Expense Sheet'!D:D, "="&amp;'Weekly Overview'!L1)</f>
        <v>0</v>
      </c>
      <c r="M19" s="2">
        <f>SUMIFS('Expense Sheet'!C:C, 'Expense Sheet'!A:A,"&gt;="&amp;B19, 'Expense Sheet'!A:A, "&lt;="&amp;(B19+6),'Expense Sheet'!D:D, "="&amp;'Weekly Overview'!M1)</f>
        <v>0</v>
      </c>
      <c r="N19">
        <f t="shared" si="0"/>
        <v>0</v>
      </c>
      <c r="O19">
        <f>SUMIFS('Income Sheet'!D:D,'Income Sheet'!A:A,"&gt;="&amp;B19,'Income Sheet'!A:A,"&lt;="&amp;(B19+6))</f>
        <v>500</v>
      </c>
      <c r="P19" s="2">
        <f t="shared" si="1"/>
        <v>500</v>
      </c>
    </row>
    <row r="20" spans="1:16" x14ac:dyDescent="0.25">
      <c r="A20">
        <v>19</v>
      </c>
      <c r="B20" s="4">
        <v>45046</v>
      </c>
      <c r="C20">
        <f>SUMIFS('Expense Sheet'!C:C, 'Expense Sheet'!A:A,"&gt;="&amp;B20, 'Expense Sheet'!A:A, "&lt;="&amp;(B20+6),'Expense Sheet'!D:D, "="&amp;'Weekly Overview'!C1)</f>
        <v>0</v>
      </c>
      <c r="D20">
        <f>SUMIFS('Expense Sheet'!C:C, 'Expense Sheet'!A:A,"&gt;="&amp;B20, 'Expense Sheet'!A:A, "&lt;="&amp;(B20+6),'Expense Sheet'!D:D, "="&amp;'Weekly Overview'!D1)</f>
        <v>0</v>
      </c>
      <c r="E20">
        <f>SUMIFS('Expense Sheet'!C:C, 'Expense Sheet'!A:A,"&gt;="&amp;B20, 'Expense Sheet'!A:A, "&lt;="&amp;(B20+6),'Expense Sheet'!D:D, "="&amp;'Weekly Overview'!E1)</f>
        <v>0</v>
      </c>
      <c r="F20">
        <f>SUMIFS('Expense Sheet'!C:C, 'Expense Sheet'!A:A,"&gt;="&amp;B20, 'Expense Sheet'!A:A, "&lt;="&amp;(B20+6),'Expense Sheet'!D:D, "="&amp;'Weekly Overview'!F1)</f>
        <v>0</v>
      </c>
      <c r="G20">
        <f>SUMIFS('Expense Sheet'!C:C, 'Expense Sheet'!A:A,"&gt;="&amp;B20, 'Expense Sheet'!A:A, "&lt;="&amp;(B20+6),'Expense Sheet'!D:D, "="&amp;'Weekly Overview'!G1)</f>
        <v>0</v>
      </c>
      <c r="H20">
        <f>SUMIFS('Expense Sheet'!C:C, 'Expense Sheet'!A:A,"&gt;="&amp;B20, 'Expense Sheet'!A:A, "&lt;="&amp;(B20+6),'Expense Sheet'!D:D, "="&amp;'Weekly Overview'!H1)</f>
        <v>0</v>
      </c>
      <c r="I20">
        <f>SUMIFS('Expense Sheet'!C:C, 'Expense Sheet'!A:A,"&gt;="&amp;B20, 'Expense Sheet'!A:A, "&lt;="&amp;(B20+6),'Expense Sheet'!D:D, "="&amp;'Weekly Overview'!I1)</f>
        <v>0</v>
      </c>
      <c r="J20">
        <f>SUMIFS('Expense Sheet'!C:C, 'Expense Sheet'!A:A,"&gt;="&amp;B20, 'Expense Sheet'!A:A, "&lt;="&amp;(B20+6),'Expense Sheet'!D:D, "="&amp;'Weekly Overview'!J1)</f>
        <v>0</v>
      </c>
      <c r="K20">
        <f>SUMIFS('Expense Sheet'!C:C, 'Expense Sheet'!A:A,"&gt;="&amp;B20, 'Expense Sheet'!A:A, "&lt;="&amp;(B20+6),'Expense Sheet'!D:D, "="&amp;'Weekly Overview'!K1)</f>
        <v>0</v>
      </c>
      <c r="L20">
        <f>SUMIFS('Expense Sheet'!C:C, 'Expense Sheet'!A:A,"&gt;="&amp;B20, 'Expense Sheet'!A:A, "&lt;="&amp;(B20+6),'Expense Sheet'!D:D, "="&amp;'Weekly Overview'!L1)</f>
        <v>0</v>
      </c>
      <c r="M20" s="2">
        <f>SUMIFS('Expense Sheet'!C:C, 'Expense Sheet'!A:A,"&gt;="&amp;B20, 'Expense Sheet'!A:A, "&lt;="&amp;(B20+6),'Expense Sheet'!D:D, "="&amp;'Weekly Overview'!M1)</f>
        <v>0</v>
      </c>
      <c r="N20">
        <f t="shared" si="0"/>
        <v>0</v>
      </c>
      <c r="O20">
        <f>SUMIFS('Income Sheet'!D:D,'Income Sheet'!A:A,"&gt;="&amp;B20,'Income Sheet'!A:A,"&lt;="&amp;(B20+6))</f>
        <v>1750</v>
      </c>
      <c r="P20" s="2">
        <f t="shared" si="1"/>
        <v>1750</v>
      </c>
    </row>
    <row r="21" spans="1:16" x14ac:dyDescent="0.25">
      <c r="A21">
        <v>20</v>
      </c>
      <c r="B21" s="4">
        <v>45053</v>
      </c>
      <c r="C21">
        <f>SUMIFS('Expense Sheet'!C:C, 'Expense Sheet'!A:A,"&gt;="&amp;B21, 'Expense Sheet'!A:A, "&lt;="&amp;(B21+6),'Expense Sheet'!D:D, "="&amp;'Weekly Overview'!C1)</f>
        <v>0</v>
      </c>
      <c r="D21">
        <f>SUMIFS('Expense Sheet'!C:C, 'Expense Sheet'!A:A,"&gt;="&amp;B21, 'Expense Sheet'!A:A, "&lt;="&amp;(B21+6),'Expense Sheet'!D:D, "="&amp;'Weekly Overview'!D1)</f>
        <v>0</v>
      </c>
      <c r="E21">
        <f>SUMIFS('Expense Sheet'!C:C, 'Expense Sheet'!A:A,"&gt;="&amp;B21, 'Expense Sheet'!A:A, "&lt;="&amp;(B21+6),'Expense Sheet'!D:D, "="&amp;'Weekly Overview'!E1)</f>
        <v>0</v>
      </c>
      <c r="F21">
        <f>SUMIFS('Expense Sheet'!C:C, 'Expense Sheet'!A:A,"&gt;="&amp;B21, 'Expense Sheet'!A:A, "&lt;="&amp;(B21+6),'Expense Sheet'!D:D, "="&amp;'Weekly Overview'!F1)</f>
        <v>0</v>
      </c>
      <c r="G21">
        <f>SUMIFS('Expense Sheet'!C:C, 'Expense Sheet'!A:A,"&gt;="&amp;B21, 'Expense Sheet'!A:A, "&lt;="&amp;(B21+6),'Expense Sheet'!D:D, "="&amp;'Weekly Overview'!G1)</f>
        <v>0</v>
      </c>
      <c r="H21">
        <f>SUMIFS('Expense Sheet'!C:C, 'Expense Sheet'!A:A,"&gt;="&amp;B21, 'Expense Sheet'!A:A, "&lt;="&amp;(B21+6),'Expense Sheet'!D:D, "="&amp;'Weekly Overview'!H1)</f>
        <v>0</v>
      </c>
      <c r="I21">
        <f>SUMIFS('Expense Sheet'!C:C, 'Expense Sheet'!A:A,"&gt;="&amp;B21, 'Expense Sheet'!A:A, "&lt;="&amp;(B21+6),'Expense Sheet'!D:D, "="&amp;'Weekly Overview'!I1)</f>
        <v>0</v>
      </c>
      <c r="J21">
        <f>SUMIFS('Expense Sheet'!C:C, 'Expense Sheet'!A:A,"&gt;="&amp;B21, 'Expense Sheet'!A:A, "&lt;="&amp;(B21+6),'Expense Sheet'!D:D, "="&amp;'Weekly Overview'!J1)</f>
        <v>0</v>
      </c>
      <c r="K21">
        <f>SUMIFS('Expense Sheet'!C:C, 'Expense Sheet'!A:A,"&gt;="&amp;B21, 'Expense Sheet'!A:A, "&lt;="&amp;(B21+6),'Expense Sheet'!D:D, "="&amp;'Weekly Overview'!K1)</f>
        <v>0</v>
      </c>
      <c r="L21">
        <f>SUMIFS('Expense Sheet'!C:C, 'Expense Sheet'!A:A,"&gt;="&amp;B21, 'Expense Sheet'!A:A, "&lt;="&amp;(B21+6),'Expense Sheet'!D:D, "="&amp;'Weekly Overview'!L1)</f>
        <v>0</v>
      </c>
      <c r="M21" s="2">
        <f>SUMIFS('Expense Sheet'!C:C, 'Expense Sheet'!A:A,"&gt;="&amp;B21, 'Expense Sheet'!A:A, "&lt;="&amp;(B21+6),'Expense Sheet'!D:D, "="&amp;'Weekly Overview'!M1)</f>
        <v>0</v>
      </c>
      <c r="N21">
        <f t="shared" si="0"/>
        <v>0</v>
      </c>
      <c r="O21">
        <f>SUMIFS('Income Sheet'!D:D,'Income Sheet'!A:A,"&gt;="&amp;B21,'Income Sheet'!A:A,"&lt;="&amp;(B21+6))</f>
        <v>500</v>
      </c>
      <c r="P21" s="2">
        <f t="shared" si="1"/>
        <v>500</v>
      </c>
    </row>
    <row r="22" spans="1:16" x14ac:dyDescent="0.25">
      <c r="A22">
        <v>21</v>
      </c>
      <c r="B22" s="4">
        <v>45060</v>
      </c>
      <c r="C22">
        <f>SUMIFS('Expense Sheet'!C:C, 'Expense Sheet'!A:A,"&gt;="&amp;B22, 'Expense Sheet'!A:A, "&lt;="&amp;(B22+6),'Expense Sheet'!D:D, "="&amp;'Weekly Overview'!C1)</f>
        <v>0</v>
      </c>
      <c r="D22">
        <f>SUMIFS('Expense Sheet'!C:C, 'Expense Sheet'!A:A,"&gt;="&amp;B22, 'Expense Sheet'!A:A, "&lt;="&amp;(B22+6),'Expense Sheet'!D:D, "="&amp;'Weekly Overview'!D1)</f>
        <v>0</v>
      </c>
      <c r="E22">
        <f>SUMIFS('Expense Sheet'!C:C, 'Expense Sheet'!A:A,"&gt;="&amp;B22, 'Expense Sheet'!A:A, "&lt;="&amp;(B22+6),'Expense Sheet'!D:D, "="&amp;'Weekly Overview'!E1)</f>
        <v>0</v>
      </c>
      <c r="F22">
        <f>SUMIFS('Expense Sheet'!C:C, 'Expense Sheet'!A:A,"&gt;="&amp;B22, 'Expense Sheet'!A:A, "&lt;="&amp;(B22+6),'Expense Sheet'!D:D, "="&amp;'Weekly Overview'!F1)</f>
        <v>0</v>
      </c>
      <c r="G22">
        <f>SUMIFS('Expense Sheet'!C:C, 'Expense Sheet'!A:A,"&gt;="&amp;B22, 'Expense Sheet'!A:A, "&lt;="&amp;(B22+6),'Expense Sheet'!D:D, "="&amp;'Weekly Overview'!G1)</f>
        <v>0</v>
      </c>
      <c r="H22">
        <f>SUMIFS('Expense Sheet'!C:C, 'Expense Sheet'!A:A,"&gt;="&amp;B22, 'Expense Sheet'!A:A, "&lt;="&amp;(B22+6),'Expense Sheet'!D:D, "="&amp;'Weekly Overview'!H1)</f>
        <v>0</v>
      </c>
      <c r="I22">
        <f>SUMIFS('Expense Sheet'!C:C, 'Expense Sheet'!A:A,"&gt;="&amp;B22, 'Expense Sheet'!A:A, "&lt;="&amp;(B22+6),'Expense Sheet'!D:D, "="&amp;'Weekly Overview'!I1)</f>
        <v>0</v>
      </c>
      <c r="J22">
        <f>SUMIFS('Expense Sheet'!C:C, 'Expense Sheet'!A:A,"&gt;="&amp;B22, 'Expense Sheet'!A:A, "&lt;="&amp;(B22+6),'Expense Sheet'!D:D, "="&amp;'Weekly Overview'!J1)</f>
        <v>0</v>
      </c>
      <c r="K22">
        <f>SUMIFS('Expense Sheet'!C:C, 'Expense Sheet'!A:A,"&gt;="&amp;B22, 'Expense Sheet'!A:A, "&lt;="&amp;(B22+6),'Expense Sheet'!D:D, "="&amp;'Weekly Overview'!K1)</f>
        <v>0</v>
      </c>
      <c r="L22">
        <f>SUMIFS('Expense Sheet'!C:C, 'Expense Sheet'!A:A,"&gt;="&amp;B22, 'Expense Sheet'!A:A, "&lt;="&amp;(B22+6),'Expense Sheet'!D:D, "="&amp;'Weekly Overview'!L1)</f>
        <v>0</v>
      </c>
      <c r="M22" s="2">
        <f>SUMIFS('Expense Sheet'!C:C, 'Expense Sheet'!A:A,"&gt;="&amp;B22, 'Expense Sheet'!A:A, "&lt;="&amp;(B22+6),'Expense Sheet'!D:D, "="&amp;'Weekly Overview'!M1)</f>
        <v>0</v>
      </c>
      <c r="N22">
        <f t="shared" si="0"/>
        <v>0</v>
      </c>
      <c r="O22">
        <f>SUMIFS('Income Sheet'!D:D,'Income Sheet'!A:A,"&gt;="&amp;B22,'Income Sheet'!A:A,"&lt;="&amp;(B22+6))</f>
        <v>1750</v>
      </c>
      <c r="P22" s="2">
        <f t="shared" si="1"/>
        <v>1750</v>
      </c>
    </row>
    <row r="23" spans="1:16" x14ac:dyDescent="0.25">
      <c r="A23">
        <v>22</v>
      </c>
      <c r="B23" s="4">
        <v>45067</v>
      </c>
      <c r="C23">
        <f>SUMIFS('Expense Sheet'!C:C, 'Expense Sheet'!A:A,"&gt;="&amp;B23, 'Expense Sheet'!A:A, "&lt;="&amp;(B23+6),'Expense Sheet'!D:D, "="&amp;'Weekly Overview'!C1)</f>
        <v>0</v>
      </c>
      <c r="D23">
        <f>SUMIFS('Expense Sheet'!C:C, 'Expense Sheet'!A:A,"&gt;="&amp;B23, 'Expense Sheet'!A:A, "&lt;="&amp;(B23+6),'Expense Sheet'!D:D, "="&amp;'Weekly Overview'!D1)</f>
        <v>0</v>
      </c>
      <c r="E23">
        <f>SUMIFS('Expense Sheet'!C:C, 'Expense Sheet'!A:A,"&gt;="&amp;B23, 'Expense Sheet'!A:A, "&lt;="&amp;(B23+6),'Expense Sheet'!D:D, "="&amp;'Weekly Overview'!E1)</f>
        <v>0</v>
      </c>
      <c r="F23">
        <f>SUMIFS('Expense Sheet'!C:C, 'Expense Sheet'!A:A,"&gt;="&amp;B23, 'Expense Sheet'!A:A, "&lt;="&amp;(B23+6),'Expense Sheet'!D:D, "="&amp;'Weekly Overview'!F1)</f>
        <v>0</v>
      </c>
      <c r="G23">
        <f>SUMIFS('Expense Sheet'!C:C, 'Expense Sheet'!A:A,"&gt;="&amp;B23, 'Expense Sheet'!A:A, "&lt;="&amp;(B23+6),'Expense Sheet'!D:D, "="&amp;'Weekly Overview'!G1)</f>
        <v>0</v>
      </c>
      <c r="H23">
        <f>SUMIFS('Expense Sheet'!C:C, 'Expense Sheet'!A:A,"&gt;="&amp;B23, 'Expense Sheet'!A:A, "&lt;="&amp;(B23+6),'Expense Sheet'!D:D, "="&amp;'Weekly Overview'!H1)</f>
        <v>0</v>
      </c>
      <c r="I23">
        <f>SUMIFS('Expense Sheet'!C:C, 'Expense Sheet'!A:A,"&gt;="&amp;B23, 'Expense Sheet'!A:A, "&lt;="&amp;(B23+6),'Expense Sheet'!D:D, "="&amp;'Weekly Overview'!I1)</f>
        <v>0</v>
      </c>
      <c r="J23">
        <f>SUMIFS('Expense Sheet'!C:C, 'Expense Sheet'!A:A,"&gt;="&amp;B23, 'Expense Sheet'!A:A, "&lt;="&amp;(B23+6),'Expense Sheet'!D:D, "="&amp;'Weekly Overview'!J1)</f>
        <v>0</v>
      </c>
      <c r="K23">
        <f>SUMIFS('Expense Sheet'!C:C, 'Expense Sheet'!A:A,"&gt;="&amp;B23, 'Expense Sheet'!A:A, "&lt;="&amp;(B23+6),'Expense Sheet'!D:D, "="&amp;'Weekly Overview'!K1)</f>
        <v>0</v>
      </c>
      <c r="L23">
        <f>SUMIFS('Expense Sheet'!C:C, 'Expense Sheet'!A:A,"&gt;="&amp;B23, 'Expense Sheet'!A:A, "&lt;="&amp;(B23+6),'Expense Sheet'!D:D, "="&amp;'Weekly Overview'!L1)</f>
        <v>0</v>
      </c>
      <c r="M23" s="2">
        <f>SUMIFS('Expense Sheet'!C:C, 'Expense Sheet'!A:A,"&gt;="&amp;B23, 'Expense Sheet'!A:A, "&lt;="&amp;(B23+6),'Expense Sheet'!D:D, "="&amp;'Weekly Overview'!M1)</f>
        <v>0</v>
      </c>
      <c r="N23">
        <f t="shared" si="0"/>
        <v>0</v>
      </c>
      <c r="O23">
        <f>SUMIFS('Income Sheet'!D:D,'Income Sheet'!A:A,"&gt;="&amp;B23,'Income Sheet'!A:A,"&lt;="&amp;(B23+6))</f>
        <v>500</v>
      </c>
      <c r="P23" s="2">
        <f t="shared" si="1"/>
        <v>500</v>
      </c>
    </row>
    <row r="24" spans="1:16" x14ac:dyDescent="0.25">
      <c r="A24">
        <v>23</v>
      </c>
      <c r="B24" s="4">
        <v>45074</v>
      </c>
      <c r="C24">
        <f>SUMIFS('Expense Sheet'!C:C, 'Expense Sheet'!A:A,"&gt;="&amp;B24, 'Expense Sheet'!A:A, "&lt;="&amp;(B24+6),'Expense Sheet'!D:D, "="&amp;'Weekly Overview'!C1)</f>
        <v>0</v>
      </c>
      <c r="D24">
        <f>SUMIFS('Expense Sheet'!C:C, 'Expense Sheet'!A:A,"&gt;="&amp;B24, 'Expense Sheet'!A:A, "&lt;="&amp;(B24+6),'Expense Sheet'!D:D, "="&amp;'Weekly Overview'!D1)</f>
        <v>0</v>
      </c>
      <c r="E24">
        <f>SUMIFS('Expense Sheet'!C:C, 'Expense Sheet'!A:A,"&gt;="&amp;B24, 'Expense Sheet'!A:A, "&lt;="&amp;(B24+6),'Expense Sheet'!D:D, "="&amp;'Weekly Overview'!E1)</f>
        <v>0</v>
      </c>
      <c r="F24">
        <f>SUMIFS('Expense Sheet'!C:C, 'Expense Sheet'!A:A,"&gt;="&amp;B24, 'Expense Sheet'!A:A, "&lt;="&amp;(B24+6),'Expense Sheet'!D:D, "="&amp;'Weekly Overview'!F1)</f>
        <v>0</v>
      </c>
      <c r="G24">
        <f>SUMIFS('Expense Sheet'!C:C, 'Expense Sheet'!A:A,"&gt;="&amp;B24, 'Expense Sheet'!A:A, "&lt;="&amp;(B24+6),'Expense Sheet'!D:D, "="&amp;'Weekly Overview'!G1)</f>
        <v>0</v>
      </c>
      <c r="H24">
        <f>SUMIFS('Expense Sheet'!C:C, 'Expense Sheet'!A:A,"&gt;="&amp;B24, 'Expense Sheet'!A:A, "&lt;="&amp;(B24+6),'Expense Sheet'!D:D, "="&amp;'Weekly Overview'!H1)</f>
        <v>0</v>
      </c>
      <c r="I24">
        <f>SUMIFS('Expense Sheet'!C:C, 'Expense Sheet'!A:A,"&gt;="&amp;B24, 'Expense Sheet'!A:A, "&lt;="&amp;(B24+6),'Expense Sheet'!D:D, "="&amp;'Weekly Overview'!I1)</f>
        <v>0</v>
      </c>
      <c r="J24">
        <f>SUMIFS('Expense Sheet'!C:C, 'Expense Sheet'!A:A,"&gt;="&amp;B24, 'Expense Sheet'!A:A, "&lt;="&amp;(B24+6),'Expense Sheet'!D:D, "="&amp;'Weekly Overview'!J1)</f>
        <v>0</v>
      </c>
      <c r="K24">
        <f>SUMIFS('Expense Sheet'!C:C, 'Expense Sheet'!A:A,"&gt;="&amp;B24, 'Expense Sheet'!A:A, "&lt;="&amp;(B24+6),'Expense Sheet'!D:D, "="&amp;'Weekly Overview'!K1)</f>
        <v>0</v>
      </c>
      <c r="L24">
        <f>SUMIFS('Expense Sheet'!C:C, 'Expense Sheet'!A:A,"&gt;="&amp;B24, 'Expense Sheet'!A:A, "&lt;="&amp;(B24+6),'Expense Sheet'!D:D, "="&amp;'Weekly Overview'!L1)</f>
        <v>0</v>
      </c>
      <c r="M24" s="2">
        <f>SUMIFS('Expense Sheet'!C:C, 'Expense Sheet'!A:A,"&gt;="&amp;B24, 'Expense Sheet'!A:A, "&lt;="&amp;(B24+6),'Expense Sheet'!D:D, "="&amp;'Weekly Overview'!M1)</f>
        <v>0</v>
      </c>
      <c r="N24">
        <f t="shared" si="0"/>
        <v>0</v>
      </c>
      <c r="O24">
        <f>SUMIFS('Income Sheet'!D:D,'Income Sheet'!A:A,"&gt;="&amp;B24,'Income Sheet'!A:A,"&lt;="&amp;(B24+6))</f>
        <v>1750</v>
      </c>
      <c r="P24" s="2">
        <f t="shared" si="1"/>
        <v>1750</v>
      </c>
    </row>
    <row r="25" spans="1:16" x14ac:dyDescent="0.25">
      <c r="A25">
        <v>24</v>
      </c>
      <c r="B25" s="4">
        <v>45081</v>
      </c>
      <c r="C25">
        <f>SUMIFS('Expense Sheet'!C:C, 'Expense Sheet'!A:A,"&gt;="&amp;B25, 'Expense Sheet'!A:A, "&lt;="&amp;(B25+6),'Expense Sheet'!D:D, "="&amp;'Weekly Overview'!C1)</f>
        <v>0</v>
      </c>
      <c r="D25">
        <f>SUMIFS('Expense Sheet'!C:C, 'Expense Sheet'!A:A,"&gt;="&amp;B25, 'Expense Sheet'!A:A, "&lt;="&amp;(B25+6),'Expense Sheet'!D:D, "="&amp;'Weekly Overview'!D1)</f>
        <v>0</v>
      </c>
      <c r="E25">
        <f>SUMIFS('Expense Sheet'!C:C, 'Expense Sheet'!A:A,"&gt;="&amp;B25, 'Expense Sheet'!A:A, "&lt;="&amp;(B25+6),'Expense Sheet'!D:D, "="&amp;'Weekly Overview'!E1)</f>
        <v>0</v>
      </c>
      <c r="F25">
        <f>SUMIFS('Expense Sheet'!C:C, 'Expense Sheet'!A:A,"&gt;="&amp;B25, 'Expense Sheet'!A:A, "&lt;="&amp;(B25+6),'Expense Sheet'!D:D, "="&amp;'Weekly Overview'!F1)</f>
        <v>0</v>
      </c>
      <c r="G25">
        <f>SUMIFS('Expense Sheet'!C:C, 'Expense Sheet'!A:A,"&gt;="&amp;B25, 'Expense Sheet'!A:A, "&lt;="&amp;(B25+6),'Expense Sheet'!D:D, "="&amp;'Weekly Overview'!G1)</f>
        <v>0</v>
      </c>
      <c r="H25">
        <f>SUMIFS('Expense Sheet'!C:C, 'Expense Sheet'!A:A,"&gt;="&amp;B25, 'Expense Sheet'!A:A, "&lt;="&amp;(B25+6),'Expense Sheet'!D:D, "="&amp;'Weekly Overview'!H1)</f>
        <v>0</v>
      </c>
      <c r="I25">
        <f>SUMIFS('Expense Sheet'!C:C, 'Expense Sheet'!A:A,"&gt;="&amp;B25, 'Expense Sheet'!A:A, "&lt;="&amp;(B25+6),'Expense Sheet'!D:D, "="&amp;'Weekly Overview'!I1)</f>
        <v>0</v>
      </c>
      <c r="J25">
        <f>SUMIFS('Expense Sheet'!C:C, 'Expense Sheet'!A:A,"&gt;="&amp;B25, 'Expense Sheet'!A:A, "&lt;="&amp;(B25+6),'Expense Sheet'!D:D, "="&amp;'Weekly Overview'!J1)</f>
        <v>0</v>
      </c>
      <c r="K25">
        <f>SUMIFS('Expense Sheet'!C:C, 'Expense Sheet'!A:A,"&gt;="&amp;B25, 'Expense Sheet'!A:A, "&lt;="&amp;(B25+6),'Expense Sheet'!D:D, "="&amp;'Weekly Overview'!K1)</f>
        <v>0</v>
      </c>
      <c r="L25">
        <f>SUMIFS('Expense Sheet'!C:C, 'Expense Sheet'!A:A,"&gt;="&amp;B25, 'Expense Sheet'!A:A, "&lt;="&amp;(B25+6),'Expense Sheet'!D:D, "="&amp;'Weekly Overview'!L1)</f>
        <v>0</v>
      </c>
      <c r="M25" s="2">
        <f>SUMIFS('Expense Sheet'!C:C, 'Expense Sheet'!A:A,"&gt;="&amp;B25, 'Expense Sheet'!A:A, "&lt;="&amp;(B25+6),'Expense Sheet'!D:D, "="&amp;'Weekly Overview'!M1)</f>
        <v>0</v>
      </c>
      <c r="N25">
        <f t="shared" si="0"/>
        <v>0</v>
      </c>
      <c r="O25">
        <f>SUMIFS('Income Sheet'!D:D,'Income Sheet'!A:A,"&gt;="&amp;B25,'Income Sheet'!A:A,"&lt;="&amp;(B25+6))</f>
        <v>500</v>
      </c>
      <c r="P25" s="2">
        <f t="shared" si="1"/>
        <v>500</v>
      </c>
    </row>
    <row r="26" spans="1:16" x14ac:dyDescent="0.25">
      <c r="A26">
        <v>25</v>
      </c>
      <c r="B26" s="4">
        <v>45088</v>
      </c>
      <c r="C26">
        <f>SUMIFS('Expense Sheet'!C:C, 'Expense Sheet'!A:A,"&gt;="&amp;B26, 'Expense Sheet'!A:A, "&lt;="&amp;(B26+6),'Expense Sheet'!D:D, "="&amp;'Weekly Overview'!C1)</f>
        <v>0</v>
      </c>
      <c r="D26">
        <f>SUMIFS('Expense Sheet'!C:C, 'Expense Sheet'!A:A,"&gt;="&amp;B26, 'Expense Sheet'!A:A, "&lt;="&amp;(B26+6),'Expense Sheet'!D:D, "="&amp;'Weekly Overview'!D1)</f>
        <v>0</v>
      </c>
      <c r="E26">
        <f>SUMIFS('Expense Sheet'!C:C, 'Expense Sheet'!A:A,"&gt;="&amp;B26, 'Expense Sheet'!A:A, "&lt;="&amp;(B26+6),'Expense Sheet'!D:D, "="&amp;'Weekly Overview'!E1)</f>
        <v>0</v>
      </c>
      <c r="F26">
        <f>SUMIFS('Expense Sheet'!C:C, 'Expense Sheet'!A:A,"&gt;="&amp;B26, 'Expense Sheet'!A:A, "&lt;="&amp;(B26+6),'Expense Sheet'!D:D, "="&amp;'Weekly Overview'!F1)</f>
        <v>0</v>
      </c>
      <c r="G26">
        <f>SUMIFS('Expense Sheet'!C:C, 'Expense Sheet'!A:A,"&gt;="&amp;B26, 'Expense Sheet'!A:A, "&lt;="&amp;(B26+6),'Expense Sheet'!D:D, "="&amp;'Weekly Overview'!G1)</f>
        <v>0</v>
      </c>
      <c r="H26">
        <f>SUMIFS('Expense Sheet'!C:C, 'Expense Sheet'!A:A,"&gt;="&amp;B26, 'Expense Sheet'!A:A, "&lt;="&amp;(B26+6),'Expense Sheet'!D:D, "="&amp;'Weekly Overview'!H1)</f>
        <v>0</v>
      </c>
      <c r="I26">
        <f>SUMIFS('Expense Sheet'!C:C, 'Expense Sheet'!A:A,"&gt;="&amp;B26, 'Expense Sheet'!A:A, "&lt;="&amp;(B26+6),'Expense Sheet'!D:D, "="&amp;'Weekly Overview'!I1)</f>
        <v>0</v>
      </c>
      <c r="J26">
        <f>SUMIFS('Expense Sheet'!C:C, 'Expense Sheet'!A:A,"&gt;="&amp;B26, 'Expense Sheet'!A:A, "&lt;="&amp;(B26+6),'Expense Sheet'!D:D, "="&amp;'Weekly Overview'!J1)</f>
        <v>0</v>
      </c>
      <c r="K26">
        <f>SUMIFS('Expense Sheet'!C:C, 'Expense Sheet'!A:A,"&gt;="&amp;B26, 'Expense Sheet'!A:A, "&lt;="&amp;(B26+6),'Expense Sheet'!D:D, "="&amp;'Weekly Overview'!K1)</f>
        <v>0</v>
      </c>
      <c r="L26">
        <f>SUMIFS('Expense Sheet'!C:C, 'Expense Sheet'!A:A,"&gt;="&amp;B26, 'Expense Sheet'!A:A, "&lt;="&amp;(B26+6),'Expense Sheet'!D:D, "="&amp;'Weekly Overview'!L1)</f>
        <v>0</v>
      </c>
      <c r="M26" s="2">
        <f>SUMIFS('Expense Sheet'!C:C, 'Expense Sheet'!A:A,"&gt;="&amp;B26, 'Expense Sheet'!A:A, "&lt;="&amp;(B26+6),'Expense Sheet'!D:D, "="&amp;'Weekly Overview'!M1)</f>
        <v>0</v>
      </c>
      <c r="N26">
        <f t="shared" si="0"/>
        <v>0</v>
      </c>
      <c r="O26">
        <f>SUMIFS('Income Sheet'!D:D,'Income Sheet'!A:A,"&gt;="&amp;B26,'Income Sheet'!A:A,"&lt;="&amp;(B26+6))</f>
        <v>1750</v>
      </c>
      <c r="P26" s="2">
        <f t="shared" si="1"/>
        <v>1750</v>
      </c>
    </row>
    <row r="27" spans="1:16" x14ac:dyDescent="0.25">
      <c r="A27">
        <v>26</v>
      </c>
      <c r="B27" s="4">
        <v>45095</v>
      </c>
      <c r="C27">
        <f>SUMIFS('Expense Sheet'!C:C, 'Expense Sheet'!A:A,"&gt;="&amp;B27, 'Expense Sheet'!A:A, "&lt;="&amp;(B27+6),'Expense Sheet'!D:D, "="&amp;'Weekly Overview'!C1)</f>
        <v>0</v>
      </c>
      <c r="D27">
        <f>SUMIFS('Expense Sheet'!C:C, 'Expense Sheet'!A:A,"&gt;="&amp;B27, 'Expense Sheet'!A:A, "&lt;="&amp;(B27+6),'Expense Sheet'!D:D, "="&amp;'Weekly Overview'!D1)</f>
        <v>0</v>
      </c>
      <c r="E27">
        <f>SUMIFS('Expense Sheet'!C:C, 'Expense Sheet'!A:A,"&gt;="&amp;B27, 'Expense Sheet'!A:A, "&lt;="&amp;(B27+6),'Expense Sheet'!D:D, "="&amp;'Weekly Overview'!E1)</f>
        <v>0</v>
      </c>
      <c r="F27">
        <f>SUMIFS('Expense Sheet'!C:C, 'Expense Sheet'!A:A,"&gt;="&amp;B27, 'Expense Sheet'!A:A, "&lt;="&amp;(B27+6),'Expense Sheet'!D:D, "="&amp;'Weekly Overview'!F1)</f>
        <v>0</v>
      </c>
      <c r="G27">
        <f>SUMIFS('Expense Sheet'!C:C, 'Expense Sheet'!A:A,"&gt;="&amp;B27, 'Expense Sheet'!A:A, "&lt;="&amp;(B27+6),'Expense Sheet'!D:D, "="&amp;'Weekly Overview'!G1)</f>
        <v>0</v>
      </c>
      <c r="H27">
        <f>SUMIFS('Expense Sheet'!C:C, 'Expense Sheet'!A:A,"&gt;="&amp;B27, 'Expense Sheet'!A:A, "&lt;="&amp;(B27+6),'Expense Sheet'!D:D, "="&amp;'Weekly Overview'!H1)</f>
        <v>0</v>
      </c>
      <c r="I27">
        <f>SUMIFS('Expense Sheet'!C:C, 'Expense Sheet'!A:A,"&gt;="&amp;B27, 'Expense Sheet'!A:A, "&lt;="&amp;(B27+6),'Expense Sheet'!D:D, "="&amp;'Weekly Overview'!I1)</f>
        <v>0</v>
      </c>
      <c r="J27">
        <f>SUMIFS('Expense Sheet'!C:C, 'Expense Sheet'!A:A,"&gt;="&amp;B27, 'Expense Sheet'!A:A, "&lt;="&amp;(B27+6),'Expense Sheet'!D:D, "="&amp;'Weekly Overview'!J1)</f>
        <v>0</v>
      </c>
      <c r="K27">
        <f>SUMIFS('Expense Sheet'!C:C, 'Expense Sheet'!A:A,"&gt;="&amp;B27, 'Expense Sheet'!A:A, "&lt;="&amp;(B27+6),'Expense Sheet'!D:D, "="&amp;'Weekly Overview'!K1)</f>
        <v>0</v>
      </c>
      <c r="L27">
        <f>SUMIFS('Expense Sheet'!C:C, 'Expense Sheet'!A:A,"&gt;="&amp;B27, 'Expense Sheet'!A:A, "&lt;="&amp;(B27+6),'Expense Sheet'!D:D, "="&amp;'Weekly Overview'!L1)</f>
        <v>0</v>
      </c>
      <c r="M27" s="2">
        <f>SUMIFS('Expense Sheet'!C:C, 'Expense Sheet'!A:A,"&gt;="&amp;B27, 'Expense Sheet'!A:A, "&lt;="&amp;(B27+6),'Expense Sheet'!D:D, "="&amp;'Weekly Overview'!M1)</f>
        <v>0</v>
      </c>
      <c r="N27">
        <f t="shared" si="0"/>
        <v>0</v>
      </c>
      <c r="O27">
        <f>SUMIFS('Income Sheet'!D:D,'Income Sheet'!A:A,"&gt;="&amp;B27,'Income Sheet'!A:A,"&lt;="&amp;(B27+6))</f>
        <v>500</v>
      </c>
      <c r="P27" s="2">
        <f t="shared" si="1"/>
        <v>500</v>
      </c>
    </row>
    <row r="28" spans="1:16" x14ac:dyDescent="0.25">
      <c r="A28">
        <v>27</v>
      </c>
      <c r="B28" s="4">
        <v>45102</v>
      </c>
      <c r="C28">
        <f>SUMIFS('Expense Sheet'!C:C, 'Expense Sheet'!A:A,"&gt;="&amp;B28, 'Expense Sheet'!A:A, "&lt;="&amp;(B28+6),'Expense Sheet'!D:D, "="&amp;'Weekly Overview'!C1)</f>
        <v>0</v>
      </c>
      <c r="D28">
        <f>SUMIFS('Expense Sheet'!C:C, 'Expense Sheet'!A:A,"&gt;="&amp;B28, 'Expense Sheet'!A:A, "&lt;="&amp;(B28+6),'Expense Sheet'!D:D, "="&amp;'Weekly Overview'!D1)</f>
        <v>0</v>
      </c>
      <c r="E28">
        <f>SUMIFS('Expense Sheet'!C:C, 'Expense Sheet'!A:A,"&gt;="&amp;B28, 'Expense Sheet'!A:A, "&lt;="&amp;(B28+6),'Expense Sheet'!D:D, "="&amp;'Weekly Overview'!E1)</f>
        <v>0</v>
      </c>
      <c r="F28">
        <f>SUMIFS('Expense Sheet'!C:C, 'Expense Sheet'!A:A,"&gt;="&amp;B28, 'Expense Sheet'!A:A, "&lt;="&amp;(B28+6),'Expense Sheet'!D:D, "="&amp;'Weekly Overview'!F1)</f>
        <v>0</v>
      </c>
      <c r="G28">
        <f>SUMIFS('Expense Sheet'!C:C, 'Expense Sheet'!A:A,"&gt;="&amp;B28, 'Expense Sheet'!A:A, "&lt;="&amp;(B28+6),'Expense Sheet'!D:D, "="&amp;'Weekly Overview'!G1)</f>
        <v>0</v>
      </c>
      <c r="H28">
        <f>SUMIFS('Expense Sheet'!C:C, 'Expense Sheet'!A:A,"&gt;="&amp;B28, 'Expense Sheet'!A:A, "&lt;="&amp;(B28+6),'Expense Sheet'!D:D, "="&amp;'Weekly Overview'!H1)</f>
        <v>0</v>
      </c>
      <c r="I28">
        <f>SUMIFS('Expense Sheet'!C:C, 'Expense Sheet'!A:A,"&gt;="&amp;B28, 'Expense Sheet'!A:A, "&lt;="&amp;(B28+6),'Expense Sheet'!D:D, "="&amp;'Weekly Overview'!I1)</f>
        <v>0</v>
      </c>
      <c r="J28">
        <f>SUMIFS('Expense Sheet'!C:C, 'Expense Sheet'!A:A,"&gt;="&amp;B28, 'Expense Sheet'!A:A, "&lt;="&amp;(B28+6),'Expense Sheet'!D:D, "="&amp;'Weekly Overview'!J1)</f>
        <v>0</v>
      </c>
      <c r="K28">
        <f>SUMIFS('Expense Sheet'!C:C, 'Expense Sheet'!A:A,"&gt;="&amp;B28, 'Expense Sheet'!A:A, "&lt;="&amp;(B28+6),'Expense Sheet'!D:D, "="&amp;'Weekly Overview'!K1)</f>
        <v>0</v>
      </c>
      <c r="L28">
        <f>SUMIFS('Expense Sheet'!C:C, 'Expense Sheet'!A:A,"&gt;="&amp;B28, 'Expense Sheet'!A:A, "&lt;="&amp;(B28+6),'Expense Sheet'!D:D, "="&amp;'Weekly Overview'!L1)</f>
        <v>0</v>
      </c>
      <c r="M28" s="2">
        <f>SUMIFS('Expense Sheet'!C:C, 'Expense Sheet'!A:A,"&gt;="&amp;B28, 'Expense Sheet'!A:A, "&lt;="&amp;(B28+6),'Expense Sheet'!D:D, "="&amp;'Weekly Overview'!M1)</f>
        <v>0</v>
      </c>
      <c r="N28">
        <f t="shared" si="0"/>
        <v>0</v>
      </c>
      <c r="O28">
        <f>SUMIFS('Income Sheet'!D:D,'Income Sheet'!A:A,"&gt;="&amp;B28,'Income Sheet'!A:A,"&lt;="&amp;(B28+6))</f>
        <v>1750</v>
      </c>
      <c r="P28" s="2">
        <f t="shared" si="1"/>
        <v>1750</v>
      </c>
    </row>
    <row r="29" spans="1:16" x14ac:dyDescent="0.25">
      <c r="A29">
        <v>28</v>
      </c>
      <c r="B29" s="4">
        <v>45109</v>
      </c>
      <c r="C29">
        <f>SUMIFS('Expense Sheet'!C:C, 'Expense Sheet'!A:A,"&gt;="&amp;B29, 'Expense Sheet'!A:A, "&lt;="&amp;(B29+6),'Expense Sheet'!D:D, "="&amp;'Weekly Overview'!C1)</f>
        <v>0</v>
      </c>
      <c r="D29">
        <f>SUMIFS('Expense Sheet'!C:C, 'Expense Sheet'!A:A,"&gt;="&amp;B29, 'Expense Sheet'!A:A, "&lt;="&amp;(B29+6),'Expense Sheet'!D:D, "="&amp;'Weekly Overview'!D1)</f>
        <v>0</v>
      </c>
      <c r="E29">
        <f>SUMIFS('Expense Sheet'!C:C, 'Expense Sheet'!A:A,"&gt;="&amp;B29, 'Expense Sheet'!A:A, "&lt;="&amp;(B29+6),'Expense Sheet'!D:D, "="&amp;'Weekly Overview'!E1)</f>
        <v>0</v>
      </c>
      <c r="F29">
        <f>SUMIFS('Expense Sheet'!C:C, 'Expense Sheet'!A:A,"&gt;="&amp;B29, 'Expense Sheet'!A:A, "&lt;="&amp;(B29+6),'Expense Sheet'!D:D, "="&amp;'Weekly Overview'!F1)</f>
        <v>0</v>
      </c>
      <c r="G29">
        <f>SUMIFS('Expense Sheet'!C:C, 'Expense Sheet'!A:A,"&gt;="&amp;B29, 'Expense Sheet'!A:A, "&lt;="&amp;(B29+6),'Expense Sheet'!D:D, "="&amp;'Weekly Overview'!G1)</f>
        <v>0</v>
      </c>
      <c r="H29">
        <f>SUMIFS('Expense Sheet'!C:C, 'Expense Sheet'!A:A,"&gt;="&amp;B29, 'Expense Sheet'!A:A, "&lt;="&amp;(B29+6),'Expense Sheet'!D:D, "="&amp;'Weekly Overview'!H1)</f>
        <v>0</v>
      </c>
      <c r="I29">
        <f>SUMIFS('Expense Sheet'!C:C, 'Expense Sheet'!A:A,"&gt;="&amp;B29, 'Expense Sheet'!A:A, "&lt;="&amp;(B29+6),'Expense Sheet'!D:D, "="&amp;'Weekly Overview'!I1)</f>
        <v>0</v>
      </c>
      <c r="J29">
        <f>SUMIFS('Expense Sheet'!C:C, 'Expense Sheet'!A:A,"&gt;="&amp;B29, 'Expense Sheet'!A:A, "&lt;="&amp;(B29+6),'Expense Sheet'!D:D, "="&amp;'Weekly Overview'!J1)</f>
        <v>0</v>
      </c>
      <c r="K29">
        <f>SUMIFS('Expense Sheet'!C:C, 'Expense Sheet'!A:A,"&gt;="&amp;B29, 'Expense Sheet'!A:A, "&lt;="&amp;(B29+6),'Expense Sheet'!D:D, "="&amp;'Weekly Overview'!K1)</f>
        <v>0</v>
      </c>
      <c r="L29">
        <f>SUMIFS('Expense Sheet'!C:C, 'Expense Sheet'!A:A,"&gt;="&amp;B29, 'Expense Sheet'!A:A, "&lt;="&amp;(B29+6),'Expense Sheet'!D:D, "="&amp;'Weekly Overview'!L1)</f>
        <v>0</v>
      </c>
      <c r="M29" s="2">
        <f>SUMIFS('Expense Sheet'!C:C, 'Expense Sheet'!A:A,"&gt;="&amp;B29, 'Expense Sheet'!A:A, "&lt;="&amp;(B29+6),'Expense Sheet'!D:D, "="&amp;'Weekly Overview'!M1)</f>
        <v>0</v>
      </c>
      <c r="N29">
        <f t="shared" si="0"/>
        <v>0</v>
      </c>
      <c r="O29">
        <f>SUMIFS('Income Sheet'!D:D,'Income Sheet'!A:A,"&gt;="&amp;B29,'Income Sheet'!A:A,"&lt;="&amp;(B29+6))</f>
        <v>500</v>
      </c>
      <c r="P29" s="2">
        <f t="shared" si="1"/>
        <v>500</v>
      </c>
    </row>
    <row r="30" spans="1:16" x14ac:dyDescent="0.25">
      <c r="A30">
        <v>29</v>
      </c>
      <c r="B30" s="4">
        <v>45116</v>
      </c>
      <c r="C30">
        <f>SUMIFS('Expense Sheet'!C:C, 'Expense Sheet'!A:A,"&gt;="&amp;B30, 'Expense Sheet'!A:A, "&lt;="&amp;(B30+6),'Expense Sheet'!D:D, "="&amp;'Weekly Overview'!C1)</f>
        <v>0</v>
      </c>
      <c r="D30">
        <f>SUMIFS('Expense Sheet'!C:C, 'Expense Sheet'!A:A,"&gt;="&amp;B30, 'Expense Sheet'!A:A, "&lt;="&amp;(B30+6),'Expense Sheet'!D:D, "="&amp;'Weekly Overview'!D1)</f>
        <v>0</v>
      </c>
      <c r="E30">
        <f>SUMIFS('Expense Sheet'!C:C, 'Expense Sheet'!A:A,"&gt;="&amp;B30, 'Expense Sheet'!A:A, "&lt;="&amp;(B30+6),'Expense Sheet'!D:D, "="&amp;'Weekly Overview'!E1)</f>
        <v>0</v>
      </c>
      <c r="F30">
        <f>SUMIFS('Expense Sheet'!C:C, 'Expense Sheet'!A:A,"&gt;="&amp;B30, 'Expense Sheet'!A:A, "&lt;="&amp;(B30+6),'Expense Sheet'!D:D, "="&amp;'Weekly Overview'!F1)</f>
        <v>0</v>
      </c>
      <c r="G30">
        <f>SUMIFS('Expense Sheet'!C:C, 'Expense Sheet'!A:A,"&gt;="&amp;B30, 'Expense Sheet'!A:A, "&lt;="&amp;(B30+6),'Expense Sheet'!D:D, "="&amp;'Weekly Overview'!G1)</f>
        <v>0</v>
      </c>
      <c r="H30">
        <f>SUMIFS('Expense Sheet'!C:C, 'Expense Sheet'!A:A,"&gt;="&amp;B30, 'Expense Sheet'!A:A, "&lt;="&amp;(B30+6),'Expense Sheet'!D:D, "="&amp;'Weekly Overview'!H1)</f>
        <v>0</v>
      </c>
      <c r="I30">
        <f>SUMIFS('Expense Sheet'!C:C, 'Expense Sheet'!A:A,"&gt;="&amp;B30, 'Expense Sheet'!A:A, "&lt;="&amp;(B30+6),'Expense Sheet'!D:D, "="&amp;'Weekly Overview'!I1)</f>
        <v>0</v>
      </c>
      <c r="J30">
        <f>SUMIFS('Expense Sheet'!C:C, 'Expense Sheet'!A:A,"&gt;="&amp;B30, 'Expense Sheet'!A:A, "&lt;="&amp;(B30+6),'Expense Sheet'!D:D, "="&amp;'Weekly Overview'!J1)</f>
        <v>0</v>
      </c>
      <c r="K30">
        <f>SUMIFS('Expense Sheet'!C:C, 'Expense Sheet'!A:A,"&gt;="&amp;B30, 'Expense Sheet'!A:A, "&lt;="&amp;(B30+6),'Expense Sheet'!D:D, "="&amp;'Weekly Overview'!K1)</f>
        <v>0</v>
      </c>
      <c r="L30">
        <f>SUMIFS('Expense Sheet'!C:C, 'Expense Sheet'!A:A,"&gt;="&amp;B30, 'Expense Sheet'!A:A, "&lt;="&amp;(B30+6),'Expense Sheet'!D:D, "="&amp;'Weekly Overview'!L1)</f>
        <v>0</v>
      </c>
      <c r="M30" s="2">
        <f>SUMIFS('Expense Sheet'!C:C, 'Expense Sheet'!A:A,"&gt;="&amp;B30, 'Expense Sheet'!A:A, "&lt;="&amp;(B30+6),'Expense Sheet'!D:D, "="&amp;'Weekly Overview'!M1)</f>
        <v>0</v>
      </c>
      <c r="N30">
        <f t="shared" si="0"/>
        <v>0</v>
      </c>
      <c r="O30">
        <f>SUMIFS('Income Sheet'!D:D,'Income Sheet'!A:A,"&gt;="&amp;B30,'Income Sheet'!A:A,"&lt;="&amp;(B30+6))</f>
        <v>1750</v>
      </c>
      <c r="P30" s="2">
        <f t="shared" si="1"/>
        <v>1750</v>
      </c>
    </row>
    <row r="31" spans="1:16" x14ac:dyDescent="0.25">
      <c r="A31">
        <v>30</v>
      </c>
      <c r="B31" s="4">
        <v>45123</v>
      </c>
      <c r="C31">
        <f>SUMIFS('Expense Sheet'!C:C, 'Expense Sheet'!A:A,"&gt;="&amp;B31, 'Expense Sheet'!A:A, "&lt;="&amp;(B31+6),'Expense Sheet'!D:D, "="&amp;'Weekly Overview'!C1)</f>
        <v>0</v>
      </c>
      <c r="D31">
        <f>SUMIFS('Expense Sheet'!C:C, 'Expense Sheet'!A:A,"&gt;="&amp;B31, 'Expense Sheet'!A:A, "&lt;="&amp;(B31+6),'Expense Sheet'!D:D, "="&amp;'Weekly Overview'!D1)</f>
        <v>0</v>
      </c>
      <c r="E31">
        <f>SUMIFS('Expense Sheet'!C:C, 'Expense Sheet'!A:A,"&gt;="&amp;B31, 'Expense Sheet'!A:A, "&lt;="&amp;(B31+6),'Expense Sheet'!D:D, "="&amp;'Weekly Overview'!E1)</f>
        <v>0</v>
      </c>
      <c r="F31">
        <f>SUMIFS('Expense Sheet'!C:C, 'Expense Sheet'!A:A,"&gt;="&amp;B31, 'Expense Sheet'!A:A, "&lt;="&amp;(B31+6),'Expense Sheet'!D:D, "="&amp;'Weekly Overview'!F1)</f>
        <v>0</v>
      </c>
      <c r="G31">
        <f>SUMIFS('Expense Sheet'!C:C, 'Expense Sheet'!A:A,"&gt;="&amp;B31, 'Expense Sheet'!A:A, "&lt;="&amp;(B31+6),'Expense Sheet'!D:D, "="&amp;'Weekly Overview'!G1)</f>
        <v>0</v>
      </c>
      <c r="H31">
        <f>SUMIFS('Expense Sheet'!C:C, 'Expense Sheet'!A:A,"&gt;="&amp;B31, 'Expense Sheet'!A:A, "&lt;="&amp;(B31+6),'Expense Sheet'!D:D, "="&amp;'Weekly Overview'!H1)</f>
        <v>0</v>
      </c>
      <c r="I31">
        <f>SUMIFS('Expense Sheet'!C:C, 'Expense Sheet'!A:A,"&gt;="&amp;B31, 'Expense Sheet'!A:A, "&lt;="&amp;(B31+6),'Expense Sheet'!D:D, "="&amp;'Weekly Overview'!I1)</f>
        <v>0</v>
      </c>
      <c r="J31">
        <f>SUMIFS('Expense Sheet'!C:C, 'Expense Sheet'!A:A,"&gt;="&amp;B31, 'Expense Sheet'!A:A, "&lt;="&amp;(B31+6),'Expense Sheet'!D:D, "="&amp;'Weekly Overview'!J1)</f>
        <v>0</v>
      </c>
      <c r="K31">
        <f>SUMIFS('Expense Sheet'!C:C, 'Expense Sheet'!A:A,"&gt;="&amp;B31, 'Expense Sheet'!A:A, "&lt;="&amp;(B31+6),'Expense Sheet'!D:D, "="&amp;'Weekly Overview'!K1)</f>
        <v>0</v>
      </c>
      <c r="L31">
        <f>SUMIFS('Expense Sheet'!C:C, 'Expense Sheet'!A:A,"&gt;="&amp;B31, 'Expense Sheet'!A:A, "&lt;="&amp;(B31+6),'Expense Sheet'!D:D, "="&amp;'Weekly Overview'!L1)</f>
        <v>0</v>
      </c>
      <c r="M31" s="2">
        <f>SUMIFS('Expense Sheet'!C:C, 'Expense Sheet'!A:A,"&gt;="&amp;B31, 'Expense Sheet'!A:A, "&lt;="&amp;(B31+6),'Expense Sheet'!D:D, "="&amp;'Weekly Overview'!M1)</f>
        <v>0</v>
      </c>
      <c r="N31">
        <f t="shared" si="0"/>
        <v>0</v>
      </c>
      <c r="O31">
        <f>SUMIFS('Income Sheet'!D:D,'Income Sheet'!A:A,"&gt;="&amp;B31,'Income Sheet'!A:A,"&lt;="&amp;(B31+6))</f>
        <v>500</v>
      </c>
      <c r="P31" s="2">
        <f t="shared" si="1"/>
        <v>500</v>
      </c>
    </row>
    <row r="32" spans="1:16" x14ac:dyDescent="0.25">
      <c r="A32">
        <v>31</v>
      </c>
      <c r="B32" s="4">
        <v>45130</v>
      </c>
      <c r="C32">
        <f>SUMIFS('Expense Sheet'!C:C, 'Expense Sheet'!A:A,"&gt;="&amp;B32, 'Expense Sheet'!A:A, "&lt;="&amp;(B32+6),'Expense Sheet'!D:D, "="&amp;'Weekly Overview'!C1)</f>
        <v>0</v>
      </c>
      <c r="D32">
        <f>SUMIFS('Expense Sheet'!C:C, 'Expense Sheet'!A:A,"&gt;="&amp;B32, 'Expense Sheet'!A:A, "&lt;="&amp;(B32+6),'Expense Sheet'!D:D, "="&amp;'Weekly Overview'!D1)</f>
        <v>0</v>
      </c>
      <c r="E32">
        <f>SUMIFS('Expense Sheet'!C:C, 'Expense Sheet'!A:A,"&gt;="&amp;B32, 'Expense Sheet'!A:A, "&lt;="&amp;(B32+6),'Expense Sheet'!D:D, "="&amp;'Weekly Overview'!E1)</f>
        <v>0</v>
      </c>
      <c r="F32">
        <f>SUMIFS('Expense Sheet'!C:C, 'Expense Sheet'!A:A,"&gt;="&amp;B32, 'Expense Sheet'!A:A, "&lt;="&amp;(B32+6),'Expense Sheet'!D:D, "="&amp;'Weekly Overview'!F1)</f>
        <v>0</v>
      </c>
      <c r="G32">
        <f>SUMIFS('Expense Sheet'!C:C, 'Expense Sheet'!A:A,"&gt;="&amp;B32, 'Expense Sheet'!A:A, "&lt;="&amp;(B32+6),'Expense Sheet'!D:D, "="&amp;'Weekly Overview'!G1)</f>
        <v>0</v>
      </c>
      <c r="H32">
        <f>SUMIFS('Expense Sheet'!C:C, 'Expense Sheet'!A:A,"&gt;="&amp;B32, 'Expense Sheet'!A:A, "&lt;="&amp;(B32+6),'Expense Sheet'!D:D, "="&amp;'Weekly Overview'!H1)</f>
        <v>0</v>
      </c>
      <c r="I32">
        <f>SUMIFS('Expense Sheet'!C:C, 'Expense Sheet'!A:A,"&gt;="&amp;B32, 'Expense Sheet'!A:A, "&lt;="&amp;(B32+6),'Expense Sheet'!D:D, "="&amp;'Weekly Overview'!I1)</f>
        <v>0</v>
      </c>
      <c r="J32">
        <f>SUMIFS('Expense Sheet'!C:C, 'Expense Sheet'!A:A,"&gt;="&amp;B32, 'Expense Sheet'!A:A, "&lt;="&amp;(B32+6),'Expense Sheet'!D:D, "="&amp;'Weekly Overview'!J1)</f>
        <v>0</v>
      </c>
      <c r="K32">
        <f>SUMIFS('Expense Sheet'!C:C, 'Expense Sheet'!A:A,"&gt;="&amp;B32, 'Expense Sheet'!A:A, "&lt;="&amp;(B32+6),'Expense Sheet'!D:D, "="&amp;'Weekly Overview'!K1)</f>
        <v>0</v>
      </c>
      <c r="L32">
        <f>SUMIFS('Expense Sheet'!C:C, 'Expense Sheet'!A:A,"&gt;="&amp;B32, 'Expense Sheet'!A:A, "&lt;="&amp;(B32+6),'Expense Sheet'!D:D, "="&amp;'Weekly Overview'!L1)</f>
        <v>0</v>
      </c>
      <c r="M32" s="2">
        <f>SUMIFS('Expense Sheet'!C:C, 'Expense Sheet'!A:A,"&gt;="&amp;B32, 'Expense Sheet'!A:A, "&lt;="&amp;(B32+6),'Expense Sheet'!D:D, "="&amp;'Weekly Overview'!M1)</f>
        <v>0</v>
      </c>
      <c r="N32">
        <f t="shared" si="0"/>
        <v>0</v>
      </c>
      <c r="O32">
        <f>SUMIFS('Income Sheet'!D:D,'Income Sheet'!A:A,"&gt;="&amp;B32,'Income Sheet'!A:A,"&lt;="&amp;(B32+6))</f>
        <v>1750</v>
      </c>
      <c r="P32" s="2">
        <f t="shared" si="1"/>
        <v>1750</v>
      </c>
    </row>
    <row r="33" spans="1:16" x14ac:dyDescent="0.25">
      <c r="A33">
        <v>32</v>
      </c>
      <c r="B33" s="4">
        <v>45137</v>
      </c>
      <c r="C33">
        <f>SUMIFS('Expense Sheet'!C:C, 'Expense Sheet'!A:A,"&gt;="&amp;B33, 'Expense Sheet'!A:A, "&lt;="&amp;(B33+6),'Expense Sheet'!D:D, "="&amp;'Weekly Overview'!C1)</f>
        <v>0</v>
      </c>
      <c r="D33">
        <f>SUMIFS('Expense Sheet'!C:C, 'Expense Sheet'!A:A,"&gt;="&amp;B33, 'Expense Sheet'!A:A, "&lt;="&amp;(B33+6),'Expense Sheet'!D:D, "="&amp;'Weekly Overview'!D1)</f>
        <v>0</v>
      </c>
      <c r="E33">
        <f>SUMIFS('Expense Sheet'!C:C, 'Expense Sheet'!A:A,"&gt;="&amp;B33, 'Expense Sheet'!A:A, "&lt;="&amp;(B33+6),'Expense Sheet'!D:D, "="&amp;'Weekly Overview'!E1)</f>
        <v>0</v>
      </c>
      <c r="F33">
        <f>SUMIFS('Expense Sheet'!C:C, 'Expense Sheet'!A:A,"&gt;="&amp;B33, 'Expense Sheet'!A:A, "&lt;="&amp;(B33+6),'Expense Sheet'!D:D, "="&amp;'Weekly Overview'!F1)</f>
        <v>0</v>
      </c>
      <c r="G33">
        <f>SUMIFS('Expense Sheet'!C:C, 'Expense Sheet'!A:A,"&gt;="&amp;B33, 'Expense Sheet'!A:A, "&lt;="&amp;(B33+6),'Expense Sheet'!D:D, "="&amp;'Weekly Overview'!G1)</f>
        <v>0</v>
      </c>
      <c r="H33">
        <f>SUMIFS('Expense Sheet'!C:C, 'Expense Sheet'!A:A,"&gt;="&amp;B33, 'Expense Sheet'!A:A, "&lt;="&amp;(B33+6),'Expense Sheet'!D:D, "="&amp;'Weekly Overview'!H1)</f>
        <v>0</v>
      </c>
      <c r="I33">
        <f>SUMIFS('Expense Sheet'!C:C, 'Expense Sheet'!A:A,"&gt;="&amp;B33, 'Expense Sheet'!A:A, "&lt;="&amp;(B33+6),'Expense Sheet'!D:D, "="&amp;'Weekly Overview'!I1)</f>
        <v>0</v>
      </c>
      <c r="J33">
        <f>SUMIFS('Expense Sheet'!C:C, 'Expense Sheet'!A:A,"&gt;="&amp;B33, 'Expense Sheet'!A:A, "&lt;="&amp;(B33+6),'Expense Sheet'!D:D, "="&amp;'Weekly Overview'!J1)</f>
        <v>0</v>
      </c>
      <c r="K33">
        <f>SUMIFS('Expense Sheet'!C:C, 'Expense Sheet'!A:A,"&gt;="&amp;B33, 'Expense Sheet'!A:A, "&lt;="&amp;(B33+6),'Expense Sheet'!D:D, "="&amp;'Weekly Overview'!K1)</f>
        <v>0</v>
      </c>
      <c r="L33">
        <f>SUMIFS('Expense Sheet'!C:C, 'Expense Sheet'!A:A,"&gt;="&amp;B33, 'Expense Sheet'!A:A, "&lt;="&amp;(B33+6),'Expense Sheet'!D:D, "="&amp;'Weekly Overview'!L1)</f>
        <v>0</v>
      </c>
      <c r="M33" s="2">
        <f>SUMIFS('Expense Sheet'!C:C, 'Expense Sheet'!A:A,"&gt;="&amp;B33, 'Expense Sheet'!A:A, "&lt;="&amp;(B33+6),'Expense Sheet'!D:D, "="&amp;'Weekly Overview'!M1)</f>
        <v>0</v>
      </c>
      <c r="N33">
        <f t="shared" si="0"/>
        <v>0</v>
      </c>
      <c r="O33">
        <f>SUMIFS('Income Sheet'!D:D,'Income Sheet'!A:A,"&gt;="&amp;B33,'Income Sheet'!A:A,"&lt;="&amp;(B33+6))</f>
        <v>500</v>
      </c>
      <c r="P33" s="2">
        <f t="shared" si="1"/>
        <v>500</v>
      </c>
    </row>
    <row r="34" spans="1:16" x14ac:dyDescent="0.25">
      <c r="A34">
        <v>33</v>
      </c>
      <c r="B34" s="4">
        <v>45144</v>
      </c>
      <c r="C34">
        <f>SUMIFS('Expense Sheet'!C:C, 'Expense Sheet'!A:A,"&gt;="&amp;B34, 'Expense Sheet'!A:A, "&lt;="&amp;(B34+6),'Expense Sheet'!D:D, "="&amp;'Weekly Overview'!C1)</f>
        <v>0</v>
      </c>
      <c r="D34">
        <f>SUMIFS('Expense Sheet'!C:C, 'Expense Sheet'!A:A,"&gt;="&amp;B34, 'Expense Sheet'!A:A, "&lt;="&amp;(B34+6),'Expense Sheet'!D:D, "="&amp;'Weekly Overview'!D1)</f>
        <v>0</v>
      </c>
      <c r="E34">
        <f>SUMIFS('Expense Sheet'!C:C, 'Expense Sheet'!A:A,"&gt;="&amp;B34, 'Expense Sheet'!A:A, "&lt;="&amp;(B34+6),'Expense Sheet'!D:D, "="&amp;'Weekly Overview'!E1)</f>
        <v>0</v>
      </c>
      <c r="F34">
        <f>SUMIFS('Expense Sheet'!C:C, 'Expense Sheet'!A:A,"&gt;="&amp;B34, 'Expense Sheet'!A:A, "&lt;="&amp;(B34+6),'Expense Sheet'!D:D, "="&amp;'Weekly Overview'!F1)</f>
        <v>0</v>
      </c>
      <c r="G34">
        <f>SUMIFS('Expense Sheet'!C:C, 'Expense Sheet'!A:A,"&gt;="&amp;B34, 'Expense Sheet'!A:A, "&lt;="&amp;(B34+6),'Expense Sheet'!D:D, "="&amp;'Weekly Overview'!G1)</f>
        <v>0</v>
      </c>
      <c r="H34">
        <f>SUMIFS('Expense Sheet'!C:C, 'Expense Sheet'!A:A,"&gt;="&amp;B34, 'Expense Sheet'!A:A, "&lt;="&amp;(B34+6),'Expense Sheet'!D:D, "="&amp;'Weekly Overview'!H1)</f>
        <v>0</v>
      </c>
      <c r="I34">
        <f>SUMIFS('Expense Sheet'!C:C, 'Expense Sheet'!A:A,"&gt;="&amp;B34, 'Expense Sheet'!A:A, "&lt;="&amp;(B34+6),'Expense Sheet'!D:D, "="&amp;'Weekly Overview'!I1)</f>
        <v>0</v>
      </c>
      <c r="J34">
        <f>SUMIFS('Expense Sheet'!C:C, 'Expense Sheet'!A:A,"&gt;="&amp;B34, 'Expense Sheet'!A:A, "&lt;="&amp;(B34+6),'Expense Sheet'!D:D, "="&amp;'Weekly Overview'!J1)</f>
        <v>0</v>
      </c>
      <c r="K34">
        <f>SUMIFS('Expense Sheet'!C:C, 'Expense Sheet'!A:A,"&gt;="&amp;B34, 'Expense Sheet'!A:A, "&lt;="&amp;(B34+6),'Expense Sheet'!D:D, "="&amp;'Weekly Overview'!K1)</f>
        <v>0</v>
      </c>
      <c r="L34">
        <f>SUMIFS('Expense Sheet'!C:C, 'Expense Sheet'!A:A,"&gt;="&amp;B34, 'Expense Sheet'!A:A, "&lt;="&amp;(B34+6),'Expense Sheet'!D:D, "="&amp;'Weekly Overview'!L1)</f>
        <v>0</v>
      </c>
      <c r="M34" s="2">
        <f>SUMIFS('Expense Sheet'!C:C, 'Expense Sheet'!A:A,"&gt;="&amp;B34, 'Expense Sheet'!A:A, "&lt;="&amp;(B34+6),'Expense Sheet'!D:D, "="&amp;'Weekly Overview'!M1)</f>
        <v>0</v>
      </c>
      <c r="N34">
        <f t="shared" si="0"/>
        <v>0</v>
      </c>
      <c r="O34">
        <f>SUMIFS('Income Sheet'!D:D,'Income Sheet'!A:A,"&gt;="&amp;B34,'Income Sheet'!A:A,"&lt;="&amp;(B34+6))</f>
        <v>1750</v>
      </c>
      <c r="P34" s="2">
        <f t="shared" si="1"/>
        <v>1750</v>
      </c>
    </row>
    <row r="35" spans="1:16" x14ac:dyDescent="0.25">
      <c r="A35">
        <v>34</v>
      </c>
      <c r="B35" s="4">
        <v>45151</v>
      </c>
      <c r="C35">
        <f>SUMIFS('Expense Sheet'!C:C, 'Expense Sheet'!A:A,"&gt;="&amp;B35, 'Expense Sheet'!A:A, "&lt;="&amp;(B35+6),'Expense Sheet'!D:D, "="&amp;'Weekly Overview'!C1)</f>
        <v>0</v>
      </c>
      <c r="D35">
        <f>SUMIFS('Expense Sheet'!C:C, 'Expense Sheet'!A:A,"&gt;="&amp;B35, 'Expense Sheet'!A:A, "&lt;="&amp;(B35+6),'Expense Sheet'!D:D, "="&amp;'Weekly Overview'!D1)</f>
        <v>0</v>
      </c>
      <c r="E35">
        <f>SUMIFS('Expense Sheet'!C:C, 'Expense Sheet'!A:A,"&gt;="&amp;B35, 'Expense Sheet'!A:A, "&lt;="&amp;(B35+6),'Expense Sheet'!D:D, "="&amp;'Weekly Overview'!E1)</f>
        <v>0</v>
      </c>
      <c r="F35">
        <f>SUMIFS('Expense Sheet'!C:C, 'Expense Sheet'!A:A,"&gt;="&amp;B35, 'Expense Sheet'!A:A, "&lt;="&amp;(B35+6),'Expense Sheet'!D:D, "="&amp;'Weekly Overview'!F1)</f>
        <v>0</v>
      </c>
      <c r="G35">
        <f>SUMIFS('Expense Sheet'!C:C, 'Expense Sheet'!A:A,"&gt;="&amp;B35, 'Expense Sheet'!A:A, "&lt;="&amp;(B35+6),'Expense Sheet'!D:D, "="&amp;'Weekly Overview'!G1)</f>
        <v>0</v>
      </c>
      <c r="H35">
        <f>SUMIFS('Expense Sheet'!C:C, 'Expense Sheet'!A:A,"&gt;="&amp;B35, 'Expense Sheet'!A:A, "&lt;="&amp;(B35+6),'Expense Sheet'!D:D, "="&amp;'Weekly Overview'!H1)</f>
        <v>0</v>
      </c>
      <c r="I35">
        <f>SUMIFS('Expense Sheet'!C:C, 'Expense Sheet'!A:A,"&gt;="&amp;B35, 'Expense Sheet'!A:A, "&lt;="&amp;(B35+6),'Expense Sheet'!D:D, "="&amp;'Weekly Overview'!I1)</f>
        <v>0</v>
      </c>
      <c r="J35">
        <f>SUMIFS('Expense Sheet'!C:C, 'Expense Sheet'!A:A,"&gt;="&amp;B35, 'Expense Sheet'!A:A, "&lt;="&amp;(B35+6),'Expense Sheet'!D:D, "="&amp;'Weekly Overview'!J1)</f>
        <v>0</v>
      </c>
      <c r="K35">
        <f>SUMIFS('Expense Sheet'!C:C, 'Expense Sheet'!A:A,"&gt;="&amp;B35, 'Expense Sheet'!A:A, "&lt;="&amp;(B35+6),'Expense Sheet'!D:D, "="&amp;'Weekly Overview'!K1)</f>
        <v>0</v>
      </c>
      <c r="L35">
        <f>SUMIFS('Expense Sheet'!C:C, 'Expense Sheet'!A:A,"&gt;="&amp;B35, 'Expense Sheet'!A:A, "&lt;="&amp;(B35+6),'Expense Sheet'!D:D, "="&amp;'Weekly Overview'!L1)</f>
        <v>0</v>
      </c>
      <c r="M35" s="2">
        <f>SUMIFS('Expense Sheet'!C:C, 'Expense Sheet'!A:A,"&gt;="&amp;B35, 'Expense Sheet'!A:A, "&lt;="&amp;(B35+6),'Expense Sheet'!D:D, "="&amp;'Weekly Overview'!M1)</f>
        <v>0</v>
      </c>
      <c r="N35">
        <f t="shared" si="0"/>
        <v>0</v>
      </c>
      <c r="O35">
        <f>SUMIFS('Income Sheet'!D:D,'Income Sheet'!A:A,"&gt;="&amp;B35,'Income Sheet'!A:A,"&lt;="&amp;(B35+6))</f>
        <v>500</v>
      </c>
      <c r="P35" s="2">
        <f t="shared" si="1"/>
        <v>500</v>
      </c>
    </row>
    <row r="36" spans="1:16" x14ac:dyDescent="0.25">
      <c r="A36">
        <v>35</v>
      </c>
      <c r="B36" s="4">
        <v>45158</v>
      </c>
      <c r="C36">
        <f>SUMIFS('Expense Sheet'!C:C, 'Expense Sheet'!A:A,"&gt;="&amp;B36, 'Expense Sheet'!A:A, "&lt;="&amp;(B36+6),'Expense Sheet'!D:D, "="&amp;'Weekly Overview'!C1)</f>
        <v>0</v>
      </c>
      <c r="D36">
        <f>SUMIFS('Expense Sheet'!C:C, 'Expense Sheet'!A:A,"&gt;="&amp;B36, 'Expense Sheet'!A:A, "&lt;="&amp;(B36+6),'Expense Sheet'!D:D, "="&amp;'Weekly Overview'!D1)</f>
        <v>0</v>
      </c>
      <c r="E36">
        <f>SUMIFS('Expense Sheet'!C:C, 'Expense Sheet'!A:A,"&gt;="&amp;B36, 'Expense Sheet'!A:A, "&lt;="&amp;(B36+6),'Expense Sheet'!D:D, "="&amp;'Weekly Overview'!E1)</f>
        <v>0</v>
      </c>
      <c r="F36">
        <f>SUMIFS('Expense Sheet'!C:C, 'Expense Sheet'!A:A,"&gt;="&amp;B36, 'Expense Sheet'!A:A, "&lt;="&amp;(B36+6),'Expense Sheet'!D:D, "="&amp;'Weekly Overview'!F1)</f>
        <v>0</v>
      </c>
      <c r="G36">
        <f>SUMIFS('Expense Sheet'!C:C, 'Expense Sheet'!A:A,"&gt;="&amp;B36, 'Expense Sheet'!A:A, "&lt;="&amp;(B36+6),'Expense Sheet'!D:D, "="&amp;'Weekly Overview'!G1)</f>
        <v>0</v>
      </c>
      <c r="H36">
        <f>SUMIFS('Expense Sheet'!C:C, 'Expense Sheet'!A:A,"&gt;="&amp;B36, 'Expense Sheet'!A:A, "&lt;="&amp;(B36+6),'Expense Sheet'!D:D, "="&amp;'Weekly Overview'!H1)</f>
        <v>0</v>
      </c>
      <c r="I36">
        <f>SUMIFS('Expense Sheet'!C:C, 'Expense Sheet'!A:A,"&gt;="&amp;B36, 'Expense Sheet'!A:A, "&lt;="&amp;(B36+6),'Expense Sheet'!D:D, "="&amp;'Weekly Overview'!I1)</f>
        <v>0</v>
      </c>
      <c r="J36">
        <f>SUMIFS('Expense Sheet'!C:C, 'Expense Sheet'!A:A,"&gt;="&amp;B36, 'Expense Sheet'!A:A, "&lt;="&amp;(B36+6),'Expense Sheet'!D:D, "="&amp;'Weekly Overview'!J1)</f>
        <v>0</v>
      </c>
      <c r="K36">
        <f>SUMIFS('Expense Sheet'!C:C, 'Expense Sheet'!A:A,"&gt;="&amp;B36, 'Expense Sheet'!A:A, "&lt;="&amp;(B36+6),'Expense Sheet'!D:D, "="&amp;'Weekly Overview'!K1)</f>
        <v>0</v>
      </c>
      <c r="L36">
        <f>SUMIFS('Expense Sheet'!C:C, 'Expense Sheet'!A:A,"&gt;="&amp;B36, 'Expense Sheet'!A:A, "&lt;="&amp;(B36+6),'Expense Sheet'!D:D, "="&amp;'Weekly Overview'!L1)</f>
        <v>0</v>
      </c>
      <c r="M36" s="2">
        <f>SUMIFS('Expense Sheet'!C:C, 'Expense Sheet'!A:A,"&gt;="&amp;B36, 'Expense Sheet'!A:A, "&lt;="&amp;(B36+6),'Expense Sheet'!D:D, "="&amp;'Weekly Overview'!M1)</f>
        <v>0</v>
      </c>
      <c r="N36">
        <f t="shared" si="0"/>
        <v>0</v>
      </c>
      <c r="O36">
        <f>SUMIFS('Income Sheet'!D:D,'Income Sheet'!A:A,"&gt;="&amp;B36,'Income Sheet'!A:A,"&lt;="&amp;(B36+6))</f>
        <v>1750</v>
      </c>
      <c r="P36" s="2">
        <f t="shared" si="1"/>
        <v>1750</v>
      </c>
    </row>
    <row r="37" spans="1:16" x14ac:dyDescent="0.25">
      <c r="A37">
        <v>36</v>
      </c>
      <c r="B37" s="4">
        <v>45165</v>
      </c>
      <c r="C37">
        <f>SUMIFS('Expense Sheet'!C:C, 'Expense Sheet'!A:A,"&gt;="&amp;B37, 'Expense Sheet'!A:A, "&lt;="&amp;(B37+6),'Expense Sheet'!D:D, "="&amp;'Weekly Overview'!C1)</f>
        <v>0</v>
      </c>
      <c r="D37">
        <f>SUMIFS('Expense Sheet'!C:C, 'Expense Sheet'!A:A,"&gt;="&amp;B37, 'Expense Sheet'!A:A, "&lt;="&amp;(B37+6),'Expense Sheet'!D:D, "="&amp;'Weekly Overview'!D1)</f>
        <v>0</v>
      </c>
      <c r="E37">
        <f>SUMIFS('Expense Sheet'!C:C, 'Expense Sheet'!A:A,"&gt;="&amp;B37, 'Expense Sheet'!A:A, "&lt;="&amp;(B37+6),'Expense Sheet'!D:D, "="&amp;'Weekly Overview'!E1)</f>
        <v>0</v>
      </c>
      <c r="F37">
        <f>SUMIFS('Expense Sheet'!C:C, 'Expense Sheet'!A:A,"&gt;="&amp;B37, 'Expense Sheet'!A:A, "&lt;="&amp;(B37+6),'Expense Sheet'!D:D, "="&amp;'Weekly Overview'!F1)</f>
        <v>0</v>
      </c>
      <c r="G37">
        <f>SUMIFS('Expense Sheet'!C:C, 'Expense Sheet'!A:A,"&gt;="&amp;B37, 'Expense Sheet'!A:A, "&lt;="&amp;(B37+6),'Expense Sheet'!D:D, "="&amp;'Weekly Overview'!G1)</f>
        <v>0</v>
      </c>
      <c r="H37">
        <f>SUMIFS('Expense Sheet'!C:C, 'Expense Sheet'!A:A,"&gt;="&amp;B37, 'Expense Sheet'!A:A, "&lt;="&amp;(B37+6),'Expense Sheet'!D:D, "="&amp;'Weekly Overview'!H1)</f>
        <v>0</v>
      </c>
      <c r="I37">
        <f>SUMIFS('Expense Sheet'!C:C, 'Expense Sheet'!A:A,"&gt;="&amp;B37, 'Expense Sheet'!A:A, "&lt;="&amp;(B37+6),'Expense Sheet'!D:D, "="&amp;'Weekly Overview'!I1)</f>
        <v>0</v>
      </c>
      <c r="J37">
        <f>SUMIFS('Expense Sheet'!C:C, 'Expense Sheet'!A:A,"&gt;="&amp;B37, 'Expense Sheet'!A:A, "&lt;="&amp;(B37+6),'Expense Sheet'!D:D, "="&amp;'Weekly Overview'!J1)</f>
        <v>0</v>
      </c>
      <c r="K37">
        <f>SUMIFS('Expense Sheet'!C:C, 'Expense Sheet'!A:A,"&gt;="&amp;B37, 'Expense Sheet'!A:A, "&lt;="&amp;(B37+6),'Expense Sheet'!D:D, "="&amp;'Weekly Overview'!K1)</f>
        <v>0</v>
      </c>
      <c r="L37">
        <f>SUMIFS('Expense Sheet'!C:C, 'Expense Sheet'!A:A,"&gt;="&amp;B37, 'Expense Sheet'!A:A, "&lt;="&amp;(B37+6),'Expense Sheet'!D:D, "="&amp;'Weekly Overview'!L1)</f>
        <v>0</v>
      </c>
      <c r="M37" s="2">
        <f>SUMIFS('Expense Sheet'!C:C, 'Expense Sheet'!A:A,"&gt;="&amp;B37, 'Expense Sheet'!A:A, "&lt;="&amp;(B37+6),'Expense Sheet'!D:D, "="&amp;'Weekly Overview'!M1)</f>
        <v>0</v>
      </c>
      <c r="N37">
        <f t="shared" si="0"/>
        <v>0</v>
      </c>
      <c r="O37">
        <f>SUMIFS('Income Sheet'!D:D,'Income Sheet'!A:A,"&gt;="&amp;B37,'Income Sheet'!A:A,"&lt;="&amp;(B37+6))</f>
        <v>500</v>
      </c>
      <c r="P37" s="2">
        <f t="shared" si="1"/>
        <v>500</v>
      </c>
    </row>
    <row r="38" spans="1:16" x14ac:dyDescent="0.25">
      <c r="A38">
        <v>37</v>
      </c>
      <c r="B38" s="4">
        <v>45172</v>
      </c>
      <c r="C38">
        <f>SUMIFS('Expense Sheet'!C:C, 'Expense Sheet'!A:A,"&gt;="&amp;B38, 'Expense Sheet'!A:A, "&lt;="&amp;(B38+6),'Expense Sheet'!D:D, "="&amp;'Weekly Overview'!C1)</f>
        <v>0</v>
      </c>
      <c r="D38">
        <f>SUMIFS('Expense Sheet'!C:C, 'Expense Sheet'!A:A,"&gt;="&amp;B38, 'Expense Sheet'!A:A, "&lt;="&amp;(B38+6),'Expense Sheet'!D:D, "="&amp;'Weekly Overview'!D1)</f>
        <v>0</v>
      </c>
      <c r="E38">
        <f>SUMIFS('Expense Sheet'!C:C, 'Expense Sheet'!A:A,"&gt;="&amp;B38, 'Expense Sheet'!A:A, "&lt;="&amp;(B38+6),'Expense Sheet'!D:D, "="&amp;'Weekly Overview'!E1)</f>
        <v>0</v>
      </c>
      <c r="F38">
        <f>SUMIFS('Expense Sheet'!C:C, 'Expense Sheet'!A:A,"&gt;="&amp;B38, 'Expense Sheet'!A:A, "&lt;="&amp;(B38+6),'Expense Sheet'!D:D, "="&amp;'Weekly Overview'!F1)</f>
        <v>0</v>
      </c>
      <c r="G38">
        <f>SUMIFS('Expense Sheet'!C:C, 'Expense Sheet'!A:A,"&gt;="&amp;B38, 'Expense Sheet'!A:A, "&lt;="&amp;(B38+6),'Expense Sheet'!D:D, "="&amp;'Weekly Overview'!G1)</f>
        <v>0</v>
      </c>
      <c r="H38">
        <f>SUMIFS('Expense Sheet'!C:C, 'Expense Sheet'!A:A,"&gt;="&amp;B38, 'Expense Sheet'!A:A, "&lt;="&amp;(B38+6),'Expense Sheet'!D:D, "="&amp;'Weekly Overview'!H1)</f>
        <v>0</v>
      </c>
      <c r="I38">
        <f>SUMIFS('Expense Sheet'!C:C, 'Expense Sheet'!A:A,"&gt;="&amp;B38, 'Expense Sheet'!A:A, "&lt;="&amp;(B38+6),'Expense Sheet'!D:D, "="&amp;'Weekly Overview'!I1)</f>
        <v>0</v>
      </c>
      <c r="J38">
        <f>SUMIFS('Expense Sheet'!C:C, 'Expense Sheet'!A:A,"&gt;="&amp;B38, 'Expense Sheet'!A:A, "&lt;="&amp;(B38+6),'Expense Sheet'!D:D, "="&amp;'Weekly Overview'!J1)</f>
        <v>0</v>
      </c>
      <c r="K38">
        <f>SUMIFS('Expense Sheet'!C:C, 'Expense Sheet'!A:A,"&gt;="&amp;B38, 'Expense Sheet'!A:A, "&lt;="&amp;(B38+6),'Expense Sheet'!D:D, "="&amp;'Weekly Overview'!K1)</f>
        <v>0</v>
      </c>
      <c r="L38">
        <f>SUMIFS('Expense Sheet'!C:C, 'Expense Sheet'!A:A,"&gt;="&amp;B38, 'Expense Sheet'!A:A, "&lt;="&amp;(B38+6),'Expense Sheet'!D:D, "="&amp;'Weekly Overview'!L1)</f>
        <v>0</v>
      </c>
      <c r="M38" s="2">
        <f>SUMIFS('Expense Sheet'!C:C, 'Expense Sheet'!A:A,"&gt;="&amp;B38, 'Expense Sheet'!A:A, "&lt;="&amp;(B38+6),'Expense Sheet'!D:D, "="&amp;'Weekly Overview'!M1)</f>
        <v>0</v>
      </c>
      <c r="N38">
        <f t="shared" si="0"/>
        <v>0</v>
      </c>
      <c r="O38">
        <f>SUMIFS('Income Sheet'!D:D,'Income Sheet'!A:A,"&gt;="&amp;B38,'Income Sheet'!A:A,"&lt;="&amp;(B38+6))</f>
        <v>1750</v>
      </c>
      <c r="P38" s="2">
        <f t="shared" si="1"/>
        <v>1750</v>
      </c>
    </row>
    <row r="39" spans="1:16" x14ac:dyDescent="0.25">
      <c r="A39">
        <v>38</v>
      </c>
      <c r="B39" s="4">
        <v>45179</v>
      </c>
      <c r="C39">
        <f>SUMIFS('Expense Sheet'!C:C, 'Expense Sheet'!A:A,"&gt;="&amp;B39, 'Expense Sheet'!A:A, "&lt;="&amp;(B39+6),'Expense Sheet'!D:D, "="&amp;'Weekly Overview'!C1)</f>
        <v>0</v>
      </c>
      <c r="D39">
        <f>SUMIFS('Expense Sheet'!C:C, 'Expense Sheet'!A:A,"&gt;="&amp;B39, 'Expense Sheet'!A:A, "&lt;="&amp;(B39+6),'Expense Sheet'!D:D, "="&amp;'Weekly Overview'!D1)</f>
        <v>0</v>
      </c>
      <c r="E39">
        <f>SUMIFS('Expense Sheet'!C:C, 'Expense Sheet'!A:A,"&gt;="&amp;B39, 'Expense Sheet'!A:A, "&lt;="&amp;(B39+6),'Expense Sheet'!D:D, "="&amp;'Weekly Overview'!E1)</f>
        <v>0</v>
      </c>
      <c r="F39">
        <f>SUMIFS('Expense Sheet'!C:C, 'Expense Sheet'!A:A,"&gt;="&amp;B39, 'Expense Sheet'!A:A, "&lt;="&amp;(B39+6),'Expense Sheet'!D:D, "="&amp;'Weekly Overview'!F1)</f>
        <v>0</v>
      </c>
      <c r="G39">
        <f>SUMIFS('Expense Sheet'!C:C, 'Expense Sheet'!A:A,"&gt;="&amp;B39, 'Expense Sheet'!A:A, "&lt;="&amp;(B39+6),'Expense Sheet'!D:D, "="&amp;'Weekly Overview'!G1)</f>
        <v>0</v>
      </c>
      <c r="H39">
        <f>SUMIFS('Expense Sheet'!C:C, 'Expense Sheet'!A:A,"&gt;="&amp;B39, 'Expense Sheet'!A:A, "&lt;="&amp;(B39+6),'Expense Sheet'!D:D, "="&amp;'Weekly Overview'!H1)</f>
        <v>0</v>
      </c>
      <c r="I39">
        <f>SUMIFS('Expense Sheet'!C:C, 'Expense Sheet'!A:A,"&gt;="&amp;B39, 'Expense Sheet'!A:A, "&lt;="&amp;(B39+6),'Expense Sheet'!D:D, "="&amp;'Weekly Overview'!I1)</f>
        <v>0</v>
      </c>
      <c r="J39">
        <f>SUMIFS('Expense Sheet'!C:C, 'Expense Sheet'!A:A,"&gt;="&amp;B39, 'Expense Sheet'!A:A, "&lt;="&amp;(B39+6),'Expense Sheet'!D:D, "="&amp;'Weekly Overview'!J1)</f>
        <v>0</v>
      </c>
      <c r="K39">
        <f>SUMIFS('Expense Sheet'!C:C, 'Expense Sheet'!A:A,"&gt;="&amp;B39, 'Expense Sheet'!A:A, "&lt;="&amp;(B39+6),'Expense Sheet'!D:D, "="&amp;'Weekly Overview'!K1)</f>
        <v>0</v>
      </c>
      <c r="L39">
        <f>SUMIFS('Expense Sheet'!C:C, 'Expense Sheet'!A:A,"&gt;="&amp;B39, 'Expense Sheet'!A:A, "&lt;="&amp;(B39+6),'Expense Sheet'!D:D, "="&amp;'Weekly Overview'!L1)</f>
        <v>0</v>
      </c>
      <c r="M39" s="2">
        <f>SUMIFS('Expense Sheet'!C:C, 'Expense Sheet'!A:A,"&gt;="&amp;B39, 'Expense Sheet'!A:A, "&lt;="&amp;(B39+6),'Expense Sheet'!D:D, "="&amp;'Weekly Overview'!M1)</f>
        <v>0</v>
      </c>
      <c r="N39">
        <f t="shared" si="0"/>
        <v>0</v>
      </c>
      <c r="O39">
        <f>SUMIFS('Income Sheet'!D:D,'Income Sheet'!A:A,"&gt;="&amp;B39,'Income Sheet'!A:A,"&lt;="&amp;(B39+6))</f>
        <v>500</v>
      </c>
      <c r="P39" s="2">
        <f t="shared" si="1"/>
        <v>500</v>
      </c>
    </row>
    <row r="40" spans="1:16" x14ac:dyDescent="0.25">
      <c r="A40">
        <v>39</v>
      </c>
      <c r="B40" s="4">
        <v>45186</v>
      </c>
      <c r="C40">
        <f>SUMIFS('Expense Sheet'!C:C, 'Expense Sheet'!A:A,"&gt;="&amp;B40, 'Expense Sheet'!A:A, "&lt;="&amp;(B40+6),'Expense Sheet'!D:D, "="&amp;'Weekly Overview'!C1)</f>
        <v>0</v>
      </c>
      <c r="D40">
        <f>SUMIFS('Expense Sheet'!C:C, 'Expense Sheet'!A:A,"&gt;="&amp;B40, 'Expense Sheet'!A:A, "&lt;="&amp;(B40+6),'Expense Sheet'!D:D, "="&amp;'Weekly Overview'!D1)</f>
        <v>0</v>
      </c>
      <c r="E40">
        <f>SUMIFS('Expense Sheet'!C:C, 'Expense Sheet'!A:A,"&gt;="&amp;B40, 'Expense Sheet'!A:A, "&lt;="&amp;(B40+6),'Expense Sheet'!D:D, "="&amp;'Weekly Overview'!E1)</f>
        <v>0</v>
      </c>
      <c r="F40">
        <f>SUMIFS('Expense Sheet'!C:C, 'Expense Sheet'!A:A,"&gt;="&amp;B40, 'Expense Sheet'!A:A, "&lt;="&amp;(B40+6),'Expense Sheet'!D:D, "="&amp;'Weekly Overview'!F1)</f>
        <v>0</v>
      </c>
      <c r="G40">
        <f>SUMIFS('Expense Sheet'!C:C, 'Expense Sheet'!A:A,"&gt;="&amp;B40, 'Expense Sheet'!A:A, "&lt;="&amp;(B40+6),'Expense Sheet'!D:D, "="&amp;'Weekly Overview'!G1)</f>
        <v>0</v>
      </c>
      <c r="H40">
        <f>SUMIFS('Expense Sheet'!C:C, 'Expense Sheet'!A:A,"&gt;="&amp;B40, 'Expense Sheet'!A:A, "&lt;="&amp;(B40+6),'Expense Sheet'!D:D, "="&amp;'Weekly Overview'!H1)</f>
        <v>0</v>
      </c>
      <c r="I40">
        <f>SUMIFS('Expense Sheet'!C:C, 'Expense Sheet'!A:A,"&gt;="&amp;B40, 'Expense Sheet'!A:A, "&lt;="&amp;(B40+6),'Expense Sheet'!D:D, "="&amp;'Weekly Overview'!I1)</f>
        <v>0</v>
      </c>
      <c r="J40">
        <f>SUMIFS('Expense Sheet'!C:C, 'Expense Sheet'!A:A,"&gt;="&amp;B40, 'Expense Sheet'!A:A, "&lt;="&amp;(B40+6),'Expense Sheet'!D:D, "="&amp;'Weekly Overview'!J1)</f>
        <v>0</v>
      </c>
      <c r="K40">
        <f>SUMIFS('Expense Sheet'!C:C, 'Expense Sheet'!A:A,"&gt;="&amp;B40, 'Expense Sheet'!A:A, "&lt;="&amp;(B40+6),'Expense Sheet'!D:D, "="&amp;'Weekly Overview'!K1)</f>
        <v>0</v>
      </c>
      <c r="L40">
        <f>SUMIFS('Expense Sheet'!C:C, 'Expense Sheet'!A:A,"&gt;="&amp;B40, 'Expense Sheet'!A:A, "&lt;="&amp;(B40+6),'Expense Sheet'!D:D, "="&amp;'Weekly Overview'!L1)</f>
        <v>0</v>
      </c>
      <c r="M40" s="2">
        <f>SUMIFS('Expense Sheet'!C:C, 'Expense Sheet'!A:A,"&gt;="&amp;B40, 'Expense Sheet'!A:A, "&lt;="&amp;(B40+6),'Expense Sheet'!D:D, "="&amp;'Weekly Overview'!M1)</f>
        <v>0</v>
      </c>
      <c r="N40">
        <f t="shared" si="0"/>
        <v>0</v>
      </c>
      <c r="O40">
        <f>SUMIFS('Income Sheet'!D:D,'Income Sheet'!A:A,"&gt;="&amp;B40,'Income Sheet'!A:A,"&lt;="&amp;(B40+6))</f>
        <v>1750</v>
      </c>
      <c r="P40" s="2">
        <f t="shared" si="1"/>
        <v>1750</v>
      </c>
    </row>
    <row r="41" spans="1:16" x14ac:dyDescent="0.25">
      <c r="A41">
        <v>40</v>
      </c>
      <c r="B41" s="4">
        <v>45193</v>
      </c>
      <c r="C41">
        <f>SUMIFS('Expense Sheet'!C:C, 'Expense Sheet'!A:A,"&gt;="&amp;B41, 'Expense Sheet'!A:A, "&lt;="&amp;(B41+6),'Expense Sheet'!D:D, "="&amp;'Weekly Overview'!C1)</f>
        <v>0</v>
      </c>
      <c r="D41">
        <f>SUMIFS('Expense Sheet'!C:C, 'Expense Sheet'!A:A,"&gt;="&amp;B41, 'Expense Sheet'!A:A, "&lt;="&amp;(B41+6),'Expense Sheet'!D:D, "="&amp;'Weekly Overview'!D1)</f>
        <v>0</v>
      </c>
      <c r="E41">
        <f>SUMIFS('Expense Sheet'!C:C, 'Expense Sheet'!A:A,"&gt;="&amp;B41, 'Expense Sheet'!A:A, "&lt;="&amp;(B41+6),'Expense Sheet'!D:D, "="&amp;'Weekly Overview'!E1)</f>
        <v>0</v>
      </c>
      <c r="F41">
        <f>SUMIFS('Expense Sheet'!C:C, 'Expense Sheet'!A:A,"&gt;="&amp;B41, 'Expense Sheet'!A:A, "&lt;="&amp;(B41+6),'Expense Sheet'!D:D, "="&amp;'Weekly Overview'!F1)</f>
        <v>0</v>
      </c>
      <c r="G41">
        <f>SUMIFS('Expense Sheet'!C:C, 'Expense Sheet'!A:A,"&gt;="&amp;B41, 'Expense Sheet'!A:A, "&lt;="&amp;(B41+6),'Expense Sheet'!D:D, "="&amp;'Weekly Overview'!G1)</f>
        <v>0</v>
      </c>
      <c r="H41">
        <f>SUMIFS('Expense Sheet'!C:C, 'Expense Sheet'!A:A,"&gt;="&amp;B41, 'Expense Sheet'!A:A, "&lt;="&amp;(B41+6),'Expense Sheet'!D:D, "="&amp;'Weekly Overview'!H1)</f>
        <v>0</v>
      </c>
      <c r="I41">
        <f>SUMIFS('Expense Sheet'!C:C, 'Expense Sheet'!A:A,"&gt;="&amp;B41, 'Expense Sheet'!A:A, "&lt;="&amp;(B41+6),'Expense Sheet'!D:D, "="&amp;'Weekly Overview'!I1)</f>
        <v>0</v>
      </c>
      <c r="J41">
        <f>SUMIFS('Expense Sheet'!C:C, 'Expense Sheet'!A:A,"&gt;="&amp;B41, 'Expense Sheet'!A:A, "&lt;="&amp;(B41+6),'Expense Sheet'!D:D, "="&amp;'Weekly Overview'!J1)</f>
        <v>0</v>
      </c>
      <c r="K41">
        <f>SUMIFS('Expense Sheet'!C:C, 'Expense Sheet'!A:A,"&gt;="&amp;B41, 'Expense Sheet'!A:A, "&lt;="&amp;(B41+6),'Expense Sheet'!D:D, "="&amp;'Weekly Overview'!K1)</f>
        <v>0</v>
      </c>
      <c r="L41">
        <f>SUMIFS('Expense Sheet'!C:C, 'Expense Sheet'!A:A,"&gt;="&amp;B41, 'Expense Sheet'!A:A, "&lt;="&amp;(B41+6),'Expense Sheet'!D:D, "="&amp;'Weekly Overview'!L1)</f>
        <v>0</v>
      </c>
      <c r="M41" s="2">
        <f>SUMIFS('Expense Sheet'!C:C, 'Expense Sheet'!A:A,"&gt;="&amp;B41, 'Expense Sheet'!A:A, "&lt;="&amp;(B41+6),'Expense Sheet'!D:D, "="&amp;'Weekly Overview'!M1)</f>
        <v>0</v>
      </c>
      <c r="N41">
        <f t="shared" si="0"/>
        <v>0</v>
      </c>
      <c r="O41">
        <f>SUMIFS('Income Sheet'!D:D,'Income Sheet'!A:A,"&gt;="&amp;B41,'Income Sheet'!A:A,"&lt;="&amp;(B41+6))</f>
        <v>500</v>
      </c>
      <c r="P41" s="2">
        <f t="shared" si="1"/>
        <v>500</v>
      </c>
    </row>
    <row r="42" spans="1:16" x14ac:dyDescent="0.25">
      <c r="A42">
        <v>41</v>
      </c>
      <c r="B42" s="4">
        <v>45200</v>
      </c>
      <c r="C42">
        <f>SUMIFS('Expense Sheet'!C:C, 'Expense Sheet'!A:A,"&gt;="&amp;B42, 'Expense Sheet'!A:A, "&lt;="&amp;(B42+6),'Expense Sheet'!D:D, "="&amp;'Weekly Overview'!C1)</f>
        <v>0</v>
      </c>
      <c r="D42">
        <f>SUMIFS('Expense Sheet'!C:C, 'Expense Sheet'!A:A,"&gt;="&amp;B42, 'Expense Sheet'!A:A, "&lt;="&amp;(B42+6),'Expense Sheet'!D:D, "="&amp;'Weekly Overview'!D1)</f>
        <v>0</v>
      </c>
      <c r="E42">
        <f>SUMIFS('Expense Sheet'!C:C, 'Expense Sheet'!A:A,"&gt;="&amp;B42, 'Expense Sheet'!A:A, "&lt;="&amp;(B42+6),'Expense Sheet'!D:D, "="&amp;'Weekly Overview'!E1)</f>
        <v>0</v>
      </c>
      <c r="F42">
        <f>SUMIFS('Expense Sheet'!C:C, 'Expense Sheet'!A:A,"&gt;="&amp;B42, 'Expense Sheet'!A:A, "&lt;="&amp;(B42+6),'Expense Sheet'!D:D, "="&amp;'Weekly Overview'!F1)</f>
        <v>0</v>
      </c>
      <c r="G42">
        <f>SUMIFS('Expense Sheet'!C:C, 'Expense Sheet'!A:A,"&gt;="&amp;B42, 'Expense Sheet'!A:A, "&lt;="&amp;(B42+6),'Expense Sheet'!D:D, "="&amp;'Weekly Overview'!G1)</f>
        <v>0</v>
      </c>
      <c r="H42">
        <f>SUMIFS('Expense Sheet'!C:C, 'Expense Sheet'!A:A,"&gt;="&amp;B42, 'Expense Sheet'!A:A, "&lt;="&amp;(B42+6),'Expense Sheet'!D:D, "="&amp;'Weekly Overview'!H1)</f>
        <v>0</v>
      </c>
      <c r="I42">
        <f>SUMIFS('Expense Sheet'!C:C, 'Expense Sheet'!A:A,"&gt;="&amp;B42, 'Expense Sheet'!A:A, "&lt;="&amp;(B42+6),'Expense Sheet'!D:D, "="&amp;'Weekly Overview'!I1)</f>
        <v>0</v>
      </c>
      <c r="J42">
        <f>SUMIFS('Expense Sheet'!C:C, 'Expense Sheet'!A:A,"&gt;="&amp;B42, 'Expense Sheet'!A:A, "&lt;="&amp;(B42+6),'Expense Sheet'!D:D, "="&amp;'Weekly Overview'!J1)</f>
        <v>0</v>
      </c>
      <c r="K42">
        <f>SUMIFS('Expense Sheet'!C:C, 'Expense Sheet'!A:A,"&gt;="&amp;B42, 'Expense Sheet'!A:A, "&lt;="&amp;(B42+6),'Expense Sheet'!D:D, "="&amp;'Weekly Overview'!K1)</f>
        <v>0</v>
      </c>
      <c r="L42">
        <f>SUMIFS('Expense Sheet'!C:C, 'Expense Sheet'!A:A,"&gt;="&amp;B42, 'Expense Sheet'!A:A, "&lt;="&amp;(B42+6),'Expense Sheet'!D:D, "="&amp;'Weekly Overview'!L1)</f>
        <v>0</v>
      </c>
      <c r="M42" s="2">
        <f>SUMIFS('Expense Sheet'!C:C, 'Expense Sheet'!A:A,"&gt;="&amp;B42, 'Expense Sheet'!A:A, "&lt;="&amp;(B42+6),'Expense Sheet'!D:D, "="&amp;'Weekly Overview'!M1)</f>
        <v>0</v>
      </c>
      <c r="N42">
        <f t="shared" si="0"/>
        <v>0</v>
      </c>
      <c r="O42">
        <f>SUMIFS('Income Sheet'!D:D,'Income Sheet'!A:A,"&gt;="&amp;B42,'Income Sheet'!A:A,"&lt;="&amp;(B42+6))</f>
        <v>1750</v>
      </c>
      <c r="P42" s="2">
        <f t="shared" si="1"/>
        <v>1750</v>
      </c>
    </row>
    <row r="43" spans="1:16" x14ac:dyDescent="0.25">
      <c r="A43">
        <v>42</v>
      </c>
      <c r="B43" s="4">
        <v>45207</v>
      </c>
      <c r="C43">
        <f>SUMIFS('Expense Sheet'!C:C, 'Expense Sheet'!A:A,"&gt;="&amp;B43, 'Expense Sheet'!A:A, "&lt;="&amp;(B43+6),'Expense Sheet'!D:D, "="&amp;'Weekly Overview'!C1)</f>
        <v>0</v>
      </c>
      <c r="D43">
        <f>SUMIFS('Expense Sheet'!C:C, 'Expense Sheet'!A:A,"&gt;="&amp;B43, 'Expense Sheet'!A:A, "&lt;="&amp;(B43+6),'Expense Sheet'!D:D, "="&amp;'Weekly Overview'!D1)</f>
        <v>0</v>
      </c>
      <c r="E43">
        <f>SUMIFS('Expense Sheet'!C:C, 'Expense Sheet'!A:A,"&gt;="&amp;B43, 'Expense Sheet'!A:A, "&lt;="&amp;(B43+6),'Expense Sheet'!D:D, "="&amp;'Weekly Overview'!E1)</f>
        <v>0</v>
      </c>
      <c r="F43">
        <f>SUMIFS('Expense Sheet'!C:C, 'Expense Sheet'!A:A,"&gt;="&amp;B43, 'Expense Sheet'!A:A, "&lt;="&amp;(B43+6),'Expense Sheet'!D:D, "="&amp;'Weekly Overview'!F1)</f>
        <v>0</v>
      </c>
      <c r="G43">
        <f>SUMIFS('Expense Sheet'!C:C, 'Expense Sheet'!A:A,"&gt;="&amp;B43, 'Expense Sheet'!A:A, "&lt;="&amp;(B43+6),'Expense Sheet'!D:D, "="&amp;'Weekly Overview'!G1)</f>
        <v>0</v>
      </c>
      <c r="H43">
        <f>SUMIFS('Expense Sheet'!C:C, 'Expense Sheet'!A:A,"&gt;="&amp;B43, 'Expense Sheet'!A:A, "&lt;="&amp;(B43+6),'Expense Sheet'!D:D, "="&amp;'Weekly Overview'!H1)</f>
        <v>0</v>
      </c>
      <c r="I43">
        <f>SUMIFS('Expense Sheet'!C:C, 'Expense Sheet'!A:A,"&gt;="&amp;B43, 'Expense Sheet'!A:A, "&lt;="&amp;(B43+6),'Expense Sheet'!D:D, "="&amp;'Weekly Overview'!I1)</f>
        <v>0</v>
      </c>
      <c r="J43">
        <f>SUMIFS('Expense Sheet'!C:C, 'Expense Sheet'!A:A,"&gt;="&amp;B43, 'Expense Sheet'!A:A, "&lt;="&amp;(B43+6),'Expense Sheet'!D:D, "="&amp;'Weekly Overview'!J1)</f>
        <v>0</v>
      </c>
      <c r="K43">
        <f>SUMIFS('Expense Sheet'!C:C, 'Expense Sheet'!A:A,"&gt;="&amp;B43, 'Expense Sheet'!A:A, "&lt;="&amp;(B43+6),'Expense Sheet'!D:D, "="&amp;'Weekly Overview'!K1)</f>
        <v>0</v>
      </c>
      <c r="L43">
        <f>SUMIFS('Expense Sheet'!C:C, 'Expense Sheet'!A:A,"&gt;="&amp;B43, 'Expense Sheet'!A:A, "&lt;="&amp;(B43+6),'Expense Sheet'!D:D, "="&amp;'Weekly Overview'!L1)</f>
        <v>0</v>
      </c>
      <c r="M43" s="2">
        <f>SUMIFS('Expense Sheet'!C:C, 'Expense Sheet'!A:A,"&gt;="&amp;B43, 'Expense Sheet'!A:A, "&lt;="&amp;(B43+6),'Expense Sheet'!D:D, "="&amp;'Weekly Overview'!M1)</f>
        <v>0</v>
      </c>
      <c r="N43">
        <f t="shared" si="0"/>
        <v>0</v>
      </c>
      <c r="O43">
        <f>SUMIFS('Income Sheet'!D:D,'Income Sheet'!A:A,"&gt;="&amp;B43,'Income Sheet'!A:A,"&lt;="&amp;(B43+6))</f>
        <v>500</v>
      </c>
      <c r="P43" s="2">
        <f t="shared" si="1"/>
        <v>500</v>
      </c>
    </row>
    <row r="44" spans="1:16" x14ac:dyDescent="0.25">
      <c r="A44">
        <v>43</v>
      </c>
      <c r="B44" s="4">
        <v>45214</v>
      </c>
      <c r="C44">
        <f>SUMIFS('Expense Sheet'!C:C, 'Expense Sheet'!A:A,"&gt;="&amp;B44, 'Expense Sheet'!A:A, "&lt;="&amp;(B44+6),'Expense Sheet'!D:D, "="&amp;'Weekly Overview'!C1)</f>
        <v>0</v>
      </c>
      <c r="D44">
        <f>SUMIFS('Expense Sheet'!C:C, 'Expense Sheet'!A:A,"&gt;="&amp;B44, 'Expense Sheet'!A:A, "&lt;="&amp;(B44+6),'Expense Sheet'!D:D, "="&amp;'Weekly Overview'!D1)</f>
        <v>0</v>
      </c>
      <c r="E44">
        <f>SUMIFS('Expense Sheet'!C:C, 'Expense Sheet'!A:A,"&gt;="&amp;B44, 'Expense Sheet'!A:A, "&lt;="&amp;(B44+6),'Expense Sheet'!D:D, "="&amp;'Weekly Overview'!E1)</f>
        <v>0</v>
      </c>
      <c r="F44">
        <f>SUMIFS('Expense Sheet'!C:C, 'Expense Sheet'!A:A,"&gt;="&amp;B44, 'Expense Sheet'!A:A, "&lt;="&amp;(B44+6),'Expense Sheet'!D:D, "="&amp;'Weekly Overview'!F1)</f>
        <v>0</v>
      </c>
      <c r="G44">
        <f>SUMIFS('Expense Sheet'!C:C, 'Expense Sheet'!A:A,"&gt;="&amp;B44, 'Expense Sheet'!A:A, "&lt;="&amp;(B44+6),'Expense Sheet'!D:D, "="&amp;'Weekly Overview'!G1)</f>
        <v>0</v>
      </c>
      <c r="H44">
        <f>SUMIFS('Expense Sheet'!C:C, 'Expense Sheet'!A:A,"&gt;="&amp;B44, 'Expense Sheet'!A:A, "&lt;="&amp;(B44+6),'Expense Sheet'!D:D, "="&amp;'Weekly Overview'!H1)</f>
        <v>0</v>
      </c>
      <c r="I44">
        <f>SUMIFS('Expense Sheet'!C:C, 'Expense Sheet'!A:A,"&gt;="&amp;B44, 'Expense Sheet'!A:A, "&lt;="&amp;(B44+6),'Expense Sheet'!D:D, "="&amp;'Weekly Overview'!I1)</f>
        <v>0</v>
      </c>
      <c r="J44">
        <f>SUMIFS('Expense Sheet'!C:C, 'Expense Sheet'!A:A,"&gt;="&amp;B44, 'Expense Sheet'!A:A, "&lt;="&amp;(B44+6),'Expense Sheet'!D:D, "="&amp;'Weekly Overview'!J1)</f>
        <v>0</v>
      </c>
      <c r="K44">
        <f>SUMIFS('Expense Sheet'!C:C, 'Expense Sheet'!A:A,"&gt;="&amp;B44, 'Expense Sheet'!A:A, "&lt;="&amp;(B44+6),'Expense Sheet'!D:D, "="&amp;'Weekly Overview'!K1)</f>
        <v>0</v>
      </c>
      <c r="L44">
        <f>SUMIFS('Expense Sheet'!C:C, 'Expense Sheet'!A:A,"&gt;="&amp;B44, 'Expense Sheet'!A:A, "&lt;="&amp;(B44+6),'Expense Sheet'!D:D, "="&amp;'Weekly Overview'!L1)</f>
        <v>0</v>
      </c>
      <c r="M44" s="2">
        <f>SUMIFS('Expense Sheet'!C:C, 'Expense Sheet'!A:A,"&gt;="&amp;B44, 'Expense Sheet'!A:A, "&lt;="&amp;(B44+6),'Expense Sheet'!D:D, "="&amp;'Weekly Overview'!M1)</f>
        <v>0</v>
      </c>
      <c r="N44">
        <f t="shared" si="0"/>
        <v>0</v>
      </c>
      <c r="O44">
        <f>SUMIFS('Income Sheet'!D:D,'Income Sheet'!A:A,"&gt;="&amp;B44,'Income Sheet'!A:A,"&lt;="&amp;(B44+6))</f>
        <v>1750</v>
      </c>
      <c r="P44" s="2">
        <f t="shared" si="1"/>
        <v>1750</v>
      </c>
    </row>
    <row r="45" spans="1:16" x14ac:dyDescent="0.25">
      <c r="A45">
        <v>44</v>
      </c>
      <c r="B45" s="4">
        <v>45221</v>
      </c>
      <c r="C45">
        <f>SUMIFS('Expense Sheet'!C:C, 'Expense Sheet'!A:A,"&gt;="&amp;B45, 'Expense Sheet'!A:A, "&lt;="&amp;(B45+6),'Expense Sheet'!D:D, "="&amp;'Weekly Overview'!C1)</f>
        <v>0</v>
      </c>
      <c r="D45">
        <f>SUMIFS('Expense Sheet'!C:C, 'Expense Sheet'!A:A,"&gt;="&amp;B45, 'Expense Sheet'!A:A, "&lt;="&amp;(B45+6),'Expense Sheet'!D:D, "="&amp;'Weekly Overview'!D1)</f>
        <v>0</v>
      </c>
      <c r="E45">
        <f>SUMIFS('Expense Sheet'!C:C, 'Expense Sheet'!A:A,"&gt;="&amp;B45, 'Expense Sheet'!A:A, "&lt;="&amp;(B45+6),'Expense Sheet'!D:D, "="&amp;'Weekly Overview'!E1)</f>
        <v>0</v>
      </c>
      <c r="F45">
        <f>SUMIFS('Expense Sheet'!C:C, 'Expense Sheet'!A:A,"&gt;="&amp;B45, 'Expense Sheet'!A:A, "&lt;="&amp;(B45+6),'Expense Sheet'!D:D, "="&amp;'Weekly Overview'!F1)</f>
        <v>0</v>
      </c>
      <c r="G45">
        <f>SUMIFS('Expense Sheet'!C:C, 'Expense Sheet'!A:A,"&gt;="&amp;B45, 'Expense Sheet'!A:A, "&lt;="&amp;(B45+6),'Expense Sheet'!D:D, "="&amp;'Weekly Overview'!G1)</f>
        <v>0</v>
      </c>
      <c r="H45">
        <f>SUMIFS('Expense Sheet'!C:C, 'Expense Sheet'!A:A,"&gt;="&amp;B45, 'Expense Sheet'!A:A, "&lt;="&amp;(B45+6),'Expense Sheet'!D:D, "="&amp;'Weekly Overview'!H1)</f>
        <v>0</v>
      </c>
      <c r="I45">
        <f>SUMIFS('Expense Sheet'!C:C, 'Expense Sheet'!A:A,"&gt;="&amp;B45, 'Expense Sheet'!A:A, "&lt;="&amp;(B45+6),'Expense Sheet'!D:D, "="&amp;'Weekly Overview'!I1)</f>
        <v>0</v>
      </c>
      <c r="J45">
        <f>SUMIFS('Expense Sheet'!C:C, 'Expense Sheet'!A:A,"&gt;="&amp;B45, 'Expense Sheet'!A:A, "&lt;="&amp;(B45+6),'Expense Sheet'!D:D, "="&amp;'Weekly Overview'!J1)</f>
        <v>0</v>
      </c>
      <c r="K45">
        <f>SUMIFS('Expense Sheet'!C:C, 'Expense Sheet'!A:A,"&gt;="&amp;B45, 'Expense Sheet'!A:A, "&lt;="&amp;(B45+6),'Expense Sheet'!D:D, "="&amp;'Weekly Overview'!K1)</f>
        <v>0</v>
      </c>
      <c r="L45">
        <f>SUMIFS('Expense Sheet'!C:C, 'Expense Sheet'!A:A,"&gt;="&amp;B45, 'Expense Sheet'!A:A, "&lt;="&amp;(B45+6),'Expense Sheet'!D:D, "="&amp;'Weekly Overview'!L1)</f>
        <v>0</v>
      </c>
      <c r="M45" s="2">
        <f>SUMIFS('Expense Sheet'!C:C, 'Expense Sheet'!A:A,"&gt;="&amp;B45, 'Expense Sheet'!A:A, "&lt;="&amp;(B45+6),'Expense Sheet'!D:D, "="&amp;'Weekly Overview'!M1)</f>
        <v>0</v>
      </c>
      <c r="N45">
        <f t="shared" si="0"/>
        <v>0</v>
      </c>
      <c r="O45">
        <f>SUMIFS('Income Sheet'!D:D,'Income Sheet'!A:A,"&gt;="&amp;B45,'Income Sheet'!A:A,"&lt;="&amp;(B45+6))</f>
        <v>500</v>
      </c>
      <c r="P45" s="2">
        <f t="shared" si="1"/>
        <v>500</v>
      </c>
    </row>
    <row r="46" spans="1:16" x14ac:dyDescent="0.25">
      <c r="A46">
        <v>45</v>
      </c>
      <c r="B46" s="4">
        <v>45228</v>
      </c>
      <c r="C46">
        <f>SUMIFS('Expense Sheet'!C:C, 'Expense Sheet'!A:A,"&gt;="&amp;B46, 'Expense Sheet'!A:A, "&lt;="&amp;(B46+6),'Expense Sheet'!D:D, "="&amp;'Weekly Overview'!C1)</f>
        <v>0</v>
      </c>
      <c r="D46">
        <f>SUMIFS('Expense Sheet'!C:C, 'Expense Sheet'!A:A,"&gt;="&amp;B46, 'Expense Sheet'!A:A, "&lt;="&amp;(B46+6),'Expense Sheet'!D:D, "="&amp;'Weekly Overview'!D1)</f>
        <v>0</v>
      </c>
      <c r="E46">
        <f>SUMIFS('Expense Sheet'!C:C, 'Expense Sheet'!A:A,"&gt;="&amp;B46, 'Expense Sheet'!A:A, "&lt;="&amp;(B46+6),'Expense Sheet'!D:D, "="&amp;'Weekly Overview'!E1)</f>
        <v>0</v>
      </c>
      <c r="F46">
        <f>SUMIFS('Expense Sheet'!C:C, 'Expense Sheet'!A:A,"&gt;="&amp;B46, 'Expense Sheet'!A:A, "&lt;="&amp;(B46+6),'Expense Sheet'!D:D, "="&amp;'Weekly Overview'!F1)</f>
        <v>0</v>
      </c>
      <c r="G46">
        <f>SUMIFS('Expense Sheet'!C:C, 'Expense Sheet'!A:A,"&gt;="&amp;B46, 'Expense Sheet'!A:A, "&lt;="&amp;(B46+6),'Expense Sheet'!D:D, "="&amp;'Weekly Overview'!G1)</f>
        <v>0</v>
      </c>
      <c r="H46">
        <f>SUMIFS('Expense Sheet'!C:C, 'Expense Sheet'!A:A,"&gt;="&amp;B46, 'Expense Sheet'!A:A, "&lt;="&amp;(B46+6),'Expense Sheet'!D:D, "="&amp;'Weekly Overview'!H1)</f>
        <v>0</v>
      </c>
      <c r="I46">
        <f>SUMIFS('Expense Sheet'!C:C, 'Expense Sheet'!A:A,"&gt;="&amp;B46, 'Expense Sheet'!A:A, "&lt;="&amp;(B46+6),'Expense Sheet'!D:D, "="&amp;'Weekly Overview'!I1)</f>
        <v>0</v>
      </c>
      <c r="J46">
        <f>SUMIFS('Expense Sheet'!C:C, 'Expense Sheet'!A:A,"&gt;="&amp;B46, 'Expense Sheet'!A:A, "&lt;="&amp;(B46+6),'Expense Sheet'!D:D, "="&amp;'Weekly Overview'!J1)</f>
        <v>0</v>
      </c>
      <c r="K46">
        <f>SUMIFS('Expense Sheet'!C:C, 'Expense Sheet'!A:A,"&gt;="&amp;B46, 'Expense Sheet'!A:A, "&lt;="&amp;(B46+6),'Expense Sheet'!D:D, "="&amp;'Weekly Overview'!K1)</f>
        <v>0</v>
      </c>
      <c r="L46">
        <f>SUMIFS('Expense Sheet'!C:C, 'Expense Sheet'!A:A,"&gt;="&amp;B46, 'Expense Sheet'!A:A, "&lt;="&amp;(B46+6),'Expense Sheet'!D:D, "="&amp;'Weekly Overview'!L1)</f>
        <v>0</v>
      </c>
      <c r="M46" s="2">
        <f>SUMIFS('Expense Sheet'!C:C, 'Expense Sheet'!A:A,"&gt;="&amp;B46, 'Expense Sheet'!A:A, "&lt;="&amp;(B46+6),'Expense Sheet'!D:D, "="&amp;'Weekly Overview'!M1)</f>
        <v>0</v>
      </c>
      <c r="N46">
        <f t="shared" si="0"/>
        <v>0</v>
      </c>
      <c r="O46">
        <f>SUMIFS('Income Sheet'!D:D,'Income Sheet'!A:A,"&gt;="&amp;B46,'Income Sheet'!A:A,"&lt;="&amp;(B46+6))</f>
        <v>1750</v>
      </c>
      <c r="P46" s="2">
        <f t="shared" si="1"/>
        <v>1750</v>
      </c>
    </row>
    <row r="47" spans="1:16" x14ac:dyDescent="0.25">
      <c r="A47">
        <v>46</v>
      </c>
      <c r="B47" s="4">
        <v>45235</v>
      </c>
      <c r="C47">
        <f>SUMIFS('Expense Sheet'!C:C, 'Expense Sheet'!A:A,"&gt;="&amp;B47, 'Expense Sheet'!A:A, "&lt;="&amp;(B47+6),'Expense Sheet'!D:D, "="&amp;'Weekly Overview'!C1)</f>
        <v>0</v>
      </c>
      <c r="D47">
        <f>SUMIFS('Expense Sheet'!C:C, 'Expense Sheet'!A:A,"&gt;="&amp;B47, 'Expense Sheet'!A:A, "&lt;="&amp;(B47+6),'Expense Sheet'!D:D, "="&amp;'Weekly Overview'!D1)</f>
        <v>0</v>
      </c>
      <c r="E47">
        <f>SUMIFS('Expense Sheet'!C:C, 'Expense Sheet'!A:A,"&gt;="&amp;B47, 'Expense Sheet'!A:A, "&lt;="&amp;(B47+6),'Expense Sheet'!D:D, "="&amp;'Weekly Overview'!E1)</f>
        <v>0</v>
      </c>
      <c r="F47">
        <f>SUMIFS('Expense Sheet'!C:C, 'Expense Sheet'!A:A,"&gt;="&amp;B47, 'Expense Sheet'!A:A, "&lt;="&amp;(B47+6),'Expense Sheet'!D:D, "="&amp;'Weekly Overview'!F1)</f>
        <v>0</v>
      </c>
      <c r="G47">
        <f>SUMIFS('Expense Sheet'!C:C, 'Expense Sheet'!A:A,"&gt;="&amp;B47, 'Expense Sheet'!A:A, "&lt;="&amp;(B47+6),'Expense Sheet'!D:D, "="&amp;'Weekly Overview'!G1)</f>
        <v>0</v>
      </c>
      <c r="H47">
        <f>SUMIFS('Expense Sheet'!C:C, 'Expense Sheet'!A:A,"&gt;="&amp;B47, 'Expense Sheet'!A:A, "&lt;="&amp;(B47+6),'Expense Sheet'!D:D, "="&amp;'Weekly Overview'!H1)</f>
        <v>0</v>
      </c>
      <c r="I47">
        <f>SUMIFS('Expense Sheet'!C:C, 'Expense Sheet'!A:A,"&gt;="&amp;B47, 'Expense Sheet'!A:A, "&lt;="&amp;(B47+6),'Expense Sheet'!D:D, "="&amp;'Weekly Overview'!I1)</f>
        <v>0</v>
      </c>
      <c r="J47">
        <f>SUMIFS('Expense Sheet'!C:C, 'Expense Sheet'!A:A,"&gt;="&amp;B47, 'Expense Sheet'!A:A, "&lt;="&amp;(B47+6),'Expense Sheet'!D:D, "="&amp;'Weekly Overview'!J1)</f>
        <v>0</v>
      </c>
      <c r="K47">
        <f>SUMIFS('Expense Sheet'!C:C, 'Expense Sheet'!A:A,"&gt;="&amp;B47, 'Expense Sheet'!A:A, "&lt;="&amp;(B47+6),'Expense Sheet'!D:D, "="&amp;'Weekly Overview'!K1)</f>
        <v>0</v>
      </c>
      <c r="L47">
        <f>SUMIFS('Expense Sheet'!C:C, 'Expense Sheet'!A:A,"&gt;="&amp;B47, 'Expense Sheet'!A:A, "&lt;="&amp;(B47+6),'Expense Sheet'!D:D, "="&amp;'Weekly Overview'!L1)</f>
        <v>0</v>
      </c>
      <c r="M47" s="2">
        <f>SUMIFS('Expense Sheet'!C:C, 'Expense Sheet'!A:A,"&gt;="&amp;B47, 'Expense Sheet'!A:A, "&lt;="&amp;(B47+6),'Expense Sheet'!D:D, "="&amp;'Weekly Overview'!M1)</f>
        <v>0</v>
      </c>
      <c r="N47">
        <f t="shared" si="0"/>
        <v>0</v>
      </c>
      <c r="O47">
        <f>SUMIFS('Income Sheet'!D:D,'Income Sheet'!A:A,"&gt;="&amp;B47,'Income Sheet'!A:A,"&lt;="&amp;(B47+6))</f>
        <v>500</v>
      </c>
      <c r="P47" s="2">
        <f t="shared" si="1"/>
        <v>500</v>
      </c>
    </row>
    <row r="48" spans="1:16" x14ac:dyDescent="0.25">
      <c r="A48">
        <v>47</v>
      </c>
      <c r="B48" s="4">
        <v>45242</v>
      </c>
      <c r="C48">
        <f>SUMIFS('Expense Sheet'!C:C, 'Expense Sheet'!A:A,"&gt;="&amp;B48, 'Expense Sheet'!A:A, "&lt;="&amp;(B48+6),'Expense Sheet'!D:D, "="&amp;'Weekly Overview'!C1)</f>
        <v>0</v>
      </c>
      <c r="D48">
        <f>SUMIFS('Expense Sheet'!C:C, 'Expense Sheet'!A:A,"&gt;="&amp;B48, 'Expense Sheet'!A:A, "&lt;="&amp;(B48+6),'Expense Sheet'!D:D, "="&amp;'Weekly Overview'!D1)</f>
        <v>0</v>
      </c>
      <c r="E48">
        <f>SUMIFS('Expense Sheet'!C:C, 'Expense Sheet'!A:A,"&gt;="&amp;B48, 'Expense Sheet'!A:A, "&lt;="&amp;(B48+6),'Expense Sheet'!D:D, "="&amp;'Weekly Overview'!E1)</f>
        <v>0</v>
      </c>
      <c r="F48">
        <f>SUMIFS('Expense Sheet'!C:C, 'Expense Sheet'!A:A,"&gt;="&amp;B48, 'Expense Sheet'!A:A, "&lt;="&amp;(B48+6),'Expense Sheet'!D:D, "="&amp;'Weekly Overview'!F1)</f>
        <v>0</v>
      </c>
      <c r="G48">
        <f>SUMIFS('Expense Sheet'!C:C, 'Expense Sheet'!A:A,"&gt;="&amp;B48, 'Expense Sheet'!A:A, "&lt;="&amp;(B48+6),'Expense Sheet'!D:D, "="&amp;'Weekly Overview'!G1)</f>
        <v>0</v>
      </c>
      <c r="H48">
        <f>SUMIFS('Expense Sheet'!C:C, 'Expense Sheet'!A:A,"&gt;="&amp;B48, 'Expense Sheet'!A:A, "&lt;="&amp;(B48+6),'Expense Sheet'!D:D, "="&amp;'Weekly Overview'!H1)</f>
        <v>0</v>
      </c>
      <c r="I48">
        <f>SUMIFS('Expense Sheet'!C:C, 'Expense Sheet'!A:A,"&gt;="&amp;B48, 'Expense Sheet'!A:A, "&lt;="&amp;(B48+6),'Expense Sheet'!D:D, "="&amp;'Weekly Overview'!I1)</f>
        <v>0</v>
      </c>
      <c r="J48">
        <f>SUMIFS('Expense Sheet'!C:C, 'Expense Sheet'!A:A,"&gt;="&amp;B48, 'Expense Sheet'!A:A, "&lt;="&amp;(B48+6),'Expense Sheet'!D:D, "="&amp;'Weekly Overview'!J1)</f>
        <v>0</v>
      </c>
      <c r="K48">
        <f>SUMIFS('Expense Sheet'!C:C, 'Expense Sheet'!A:A,"&gt;="&amp;B48, 'Expense Sheet'!A:A, "&lt;="&amp;(B48+6),'Expense Sheet'!D:D, "="&amp;'Weekly Overview'!K1)</f>
        <v>0</v>
      </c>
      <c r="L48">
        <f>SUMIFS('Expense Sheet'!C:C, 'Expense Sheet'!A:A,"&gt;="&amp;B48, 'Expense Sheet'!A:A, "&lt;="&amp;(B48+6),'Expense Sheet'!D:D, "="&amp;'Weekly Overview'!L1)</f>
        <v>0</v>
      </c>
      <c r="M48" s="2">
        <f>SUMIFS('Expense Sheet'!C:C, 'Expense Sheet'!A:A,"&gt;="&amp;B48, 'Expense Sheet'!A:A, "&lt;="&amp;(B48+6),'Expense Sheet'!D:D, "="&amp;'Weekly Overview'!M1)</f>
        <v>0</v>
      </c>
      <c r="N48">
        <f t="shared" si="0"/>
        <v>0</v>
      </c>
      <c r="O48">
        <f>SUMIFS('Income Sheet'!D:D,'Income Sheet'!A:A,"&gt;="&amp;B48,'Income Sheet'!A:A,"&lt;="&amp;(B48+6))</f>
        <v>1750</v>
      </c>
      <c r="P48" s="2">
        <f t="shared" si="1"/>
        <v>1750</v>
      </c>
    </row>
    <row r="49" spans="1:16" x14ac:dyDescent="0.25">
      <c r="A49">
        <v>48</v>
      </c>
      <c r="B49" s="4">
        <v>45249</v>
      </c>
      <c r="C49">
        <f>SUMIFS('Expense Sheet'!C:C, 'Expense Sheet'!A:A,"&gt;="&amp;B49, 'Expense Sheet'!A:A, "&lt;="&amp;(B49+6),'Expense Sheet'!D:D, "="&amp;'Weekly Overview'!C1)</f>
        <v>0</v>
      </c>
      <c r="D49">
        <f>SUMIFS('Expense Sheet'!C:C, 'Expense Sheet'!A:A,"&gt;="&amp;B49, 'Expense Sheet'!A:A, "&lt;="&amp;(B49+6),'Expense Sheet'!D:D, "="&amp;'Weekly Overview'!D1)</f>
        <v>0</v>
      </c>
      <c r="E49">
        <f>SUMIFS('Expense Sheet'!C:C, 'Expense Sheet'!A:A,"&gt;="&amp;B49, 'Expense Sheet'!A:A, "&lt;="&amp;(B49+6),'Expense Sheet'!D:D, "="&amp;'Weekly Overview'!E1)</f>
        <v>0</v>
      </c>
      <c r="F49">
        <f>SUMIFS('Expense Sheet'!C:C, 'Expense Sheet'!A:A,"&gt;="&amp;B49, 'Expense Sheet'!A:A, "&lt;="&amp;(B49+6),'Expense Sheet'!D:D, "="&amp;'Weekly Overview'!F1)</f>
        <v>0</v>
      </c>
      <c r="G49">
        <f>SUMIFS('Expense Sheet'!C:C, 'Expense Sheet'!A:A,"&gt;="&amp;B49, 'Expense Sheet'!A:A, "&lt;="&amp;(B49+6),'Expense Sheet'!D:D, "="&amp;'Weekly Overview'!G1)</f>
        <v>0</v>
      </c>
      <c r="H49">
        <f>SUMIFS('Expense Sheet'!C:C, 'Expense Sheet'!A:A,"&gt;="&amp;B49, 'Expense Sheet'!A:A, "&lt;="&amp;(B49+6),'Expense Sheet'!D:D, "="&amp;'Weekly Overview'!H1)</f>
        <v>0</v>
      </c>
      <c r="I49">
        <f>SUMIFS('Expense Sheet'!C:C, 'Expense Sheet'!A:A,"&gt;="&amp;B49, 'Expense Sheet'!A:A, "&lt;="&amp;(B49+6),'Expense Sheet'!D:D, "="&amp;'Weekly Overview'!I1)</f>
        <v>0</v>
      </c>
      <c r="J49">
        <f>SUMIFS('Expense Sheet'!C:C, 'Expense Sheet'!A:A,"&gt;="&amp;B49, 'Expense Sheet'!A:A, "&lt;="&amp;(B49+6),'Expense Sheet'!D:D, "="&amp;'Weekly Overview'!J1)</f>
        <v>0</v>
      </c>
      <c r="K49">
        <f>SUMIFS('Expense Sheet'!C:C, 'Expense Sheet'!A:A,"&gt;="&amp;B49, 'Expense Sheet'!A:A, "&lt;="&amp;(B49+6),'Expense Sheet'!D:D, "="&amp;'Weekly Overview'!K1)</f>
        <v>0</v>
      </c>
      <c r="L49">
        <f>SUMIFS('Expense Sheet'!C:C, 'Expense Sheet'!A:A,"&gt;="&amp;B49, 'Expense Sheet'!A:A, "&lt;="&amp;(B49+6),'Expense Sheet'!D:D, "="&amp;'Weekly Overview'!L1)</f>
        <v>0</v>
      </c>
      <c r="M49" s="2">
        <f>SUMIFS('Expense Sheet'!C:C, 'Expense Sheet'!A:A,"&gt;="&amp;B49, 'Expense Sheet'!A:A, "&lt;="&amp;(B49+6),'Expense Sheet'!D:D, "="&amp;'Weekly Overview'!M1)</f>
        <v>0</v>
      </c>
      <c r="N49">
        <f t="shared" si="0"/>
        <v>0</v>
      </c>
      <c r="O49">
        <f>SUMIFS('Income Sheet'!D:D,'Income Sheet'!A:A,"&gt;="&amp;B49,'Income Sheet'!A:A,"&lt;="&amp;(B49+6))</f>
        <v>500</v>
      </c>
      <c r="P49" s="2">
        <f t="shared" si="1"/>
        <v>500</v>
      </c>
    </row>
    <row r="50" spans="1:16" x14ac:dyDescent="0.25">
      <c r="A50">
        <v>49</v>
      </c>
      <c r="B50" s="4">
        <v>45256</v>
      </c>
      <c r="C50">
        <f>SUMIFS('Expense Sheet'!C:C, 'Expense Sheet'!A:A,"&gt;="&amp;B50, 'Expense Sheet'!A:A, "&lt;="&amp;(B50+6),'Expense Sheet'!D:D, "="&amp;'Weekly Overview'!C1)</f>
        <v>0</v>
      </c>
      <c r="D50">
        <f>SUMIFS('Expense Sheet'!C:C, 'Expense Sheet'!A:A,"&gt;="&amp;B50, 'Expense Sheet'!A:A, "&lt;="&amp;(B50+6),'Expense Sheet'!D:D, "="&amp;'Weekly Overview'!D1)</f>
        <v>0</v>
      </c>
      <c r="E50">
        <f>SUMIFS('Expense Sheet'!C:C, 'Expense Sheet'!A:A,"&gt;="&amp;B50, 'Expense Sheet'!A:A, "&lt;="&amp;(B50+6),'Expense Sheet'!D:D, "="&amp;'Weekly Overview'!E1)</f>
        <v>0</v>
      </c>
      <c r="F50">
        <f>SUMIFS('Expense Sheet'!C:C, 'Expense Sheet'!A:A,"&gt;="&amp;B50, 'Expense Sheet'!A:A, "&lt;="&amp;(B50+6),'Expense Sheet'!D:D, "="&amp;'Weekly Overview'!F1)</f>
        <v>0</v>
      </c>
      <c r="G50">
        <f>SUMIFS('Expense Sheet'!C:C, 'Expense Sheet'!A:A,"&gt;="&amp;B50, 'Expense Sheet'!A:A, "&lt;="&amp;(B50+6),'Expense Sheet'!D:D, "="&amp;'Weekly Overview'!G1)</f>
        <v>0</v>
      </c>
      <c r="H50">
        <f>SUMIFS('Expense Sheet'!C:C, 'Expense Sheet'!A:A,"&gt;="&amp;B50, 'Expense Sheet'!A:A, "&lt;="&amp;(B50+6),'Expense Sheet'!D:D, "="&amp;'Weekly Overview'!H1)</f>
        <v>0</v>
      </c>
      <c r="I50">
        <f>SUMIFS('Expense Sheet'!C:C, 'Expense Sheet'!A:A,"&gt;="&amp;B50, 'Expense Sheet'!A:A, "&lt;="&amp;(B50+6),'Expense Sheet'!D:D, "="&amp;'Weekly Overview'!I1)</f>
        <v>0</v>
      </c>
      <c r="J50">
        <f>SUMIFS('Expense Sheet'!C:C, 'Expense Sheet'!A:A,"&gt;="&amp;B50, 'Expense Sheet'!A:A, "&lt;="&amp;(B50+6),'Expense Sheet'!D:D, "="&amp;'Weekly Overview'!J1)</f>
        <v>0</v>
      </c>
      <c r="K50">
        <f>SUMIFS('Expense Sheet'!C:C, 'Expense Sheet'!A:A,"&gt;="&amp;B50, 'Expense Sheet'!A:A, "&lt;="&amp;(B50+6),'Expense Sheet'!D:D, "="&amp;'Weekly Overview'!K1)</f>
        <v>0</v>
      </c>
      <c r="L50">
        <f>SUMIFS('Expense Sheet'!C:C, 'Expense Sheet'!A:A,"&gt;="&amp;B50, 'Expense Sheet'!A:A, "&lt;="&amp;(B50+6),'Expense Sheet'!D:D, "="&amp;'Weekly Overview'!L1)</f>
        <v>0</v>
      </c>
      <c r="M50" s="2">
        <f>SUMIFS('Expense Sheet'!C:C, 'Expense Sheet'!A:A,"&gt;="&amp;B50, 'Expense Sheet'!A:A, "&lt;="&amp;(B50+6),'Expense Sheet'!D:D, "="&amp;'Weekly Overview'!M1)</f>
        <v>0</v>
      </c>
      <c r="N50">
        <f t="shared" si="0"/>
        <v>0</v>
      </c>
      <c r="O50">
        <f>SUMIFS('Income Sheet'!D:D,'Income Sheet'!A:A,"&gt;="&amp;B50,'Income Sheet'!A:A,"&lt;="&amp;(B50+6))</f>
        <v>1750</v>
      </c>
      <c r="P50" s="2">
        <f t="shared" si="1"/>
        <v>1750</v>
      </c>
    </row>
    <row r="51" spans="1:16" x14ac:dyDescent="0.25">
      <c r="A51">
        <v>50</v>
      </c>
      <c r="B51" s="4">
        <v>45263</v>
      </c>
      <c r="C51">
        <f>SUMIFS('Expense Sheet'!C:C, 'Expense Sheet'!A:A,"&gt;="&amp;B51, 'Expense Sheet'!A:A, "&lt;="&amp;(B51+6),'Expense Sheet'!D:D, "="&amp;'Weekly Overview'!C1)</f>
        <v>0</v>
      </c>
      <c r="D51">
        <f>SUMIFS('Expense Sheet'!C:C, 'Expense Sheet'!A:A,"&gt;="&amp;B51, 'Expense Sheet'!A:A, "&lt;="&amp;(B51+6),'Expense Sheet'!D:D, "="&amp;'Weekly Overview'!D1)</f>
        <v>0</v>
      </c>
      <c r="E51">
        <f>SUMIFS('Expense Sheet'!C:C, 'Expense Sheet'!A:A,"&gt;="&amp;B51, 'Expense Sheet'!A:A, "&lt;="&amp;(B51+6),'Expense Sheet'!D:D, "="&amp;'Weekly Overview'!E1)</f>
        <v>0</v>
      </c>
      <c r="F51">
        <f>SUMIFS('Expense Sheet'!C:C, 'Expense Sheet'!A:A,"&gt;="&amp;B51, 'Expense Sheet'!A:A, "&lt;="&amp;(B51+6),'Expense Sheet'!D:D, "="&amp;'Weekly Overview'!F1)</f>
        <v>0</v>
      </c>
      <c r="G51">
        <f>SUMIFS('Expense Sheet'!C:C, 'Expense Sheet'!A:A,"&gt;="&amp;B51, 'Expense Sheet'!A:A, "&lt;="&amp;(B51+6),'Expense Sheet'!D:D, "="&amp;'Weekly Overview'!G1)</f>
        <v>0</v>
      </c>
      <c r="H51">
        <f>SUMIFS('Expense Sheet'!C:C, 'Expense Sheet'!A:A,"&gt;="&amp;B51, 'Expense Sheet'!A:A, "&lt;="&amp;(B51+6),'Expense Sheet'!D:D, "="&amp;'Weekly Overview'!H1)</f>
        <v>0</v>
      </c>
      <c r="I51">
        <f>SUMIFS('Expense Sheet'!C:C, 'Expense Sheet'!A:A,"&gt;="&amp;B51, 'Expense Sheet'!A:A, "&lt;="&amp;(B51+6),'Expense Sheet'!D:D, "="&amp;'Weekly Overview'!I1)</f>
        <v>0</v>
      </c>
      <c r="J51">
        <f>SUMIFS('Expense Sheet'!C:C, 'Expense Sheet'!A:A,"&gt;="&amp;B51, 'Expense Sheet'!A:A, "&lt;="&amp;(B51+6),'Expense Sheet'!D:D, "="&amp;'Weekly Overview'!J1)</f>
        <v>0</v>
      </c>
      <c r="K51">
        <f>SUMIFS('Expense Sheet'!C:C, 'Expense Sheet'!A:A,"&gt;="&amp;B51, 'Expense Sheet'!A:A, "&lt;="&amp;(B51+6),'Expense Sheet'!D:D, "="&amp;'Weekly Overview'!K1)</f>
        <v>0</v>
      </c>
      <c r="L51">
        <f>SUMIFS('Expense Sheet'!C:C, 'Expense Sheet'!A:A,"&gt;="&amp;B51, 'Expense Sheet'!A:A, "&lt;="&amp;(B51+6),'Expense Sheet'!D:D, "="&amp;'Weekly Overview'!L1)</f>
        <v>0</v>
      </c>
      <c r="M51" s="2">
        <f>SUMIFS('Expense Sheet'!C:C, 'Expense Sheet'!A:A,"&gt;="&amp;B51, 'Expense Sheet'!A:A, "&lt;="&amp;(B51+6),'Expense Sheet'!D:D, "="&amp;'Weekly Overview'!M1)</f>
        <v>0</v>
      </c>
      <c r="N51">
        <f t="shared" si="0"/>
        <v>0</v>
      </c>
      <c r="O51">
        <f>SUMIFS('Income Sheet'!D:D,'Income Sheet'!A:A,"&gt;="&amp;B51,'Income Sheet'!A:A,"&lt;="&amp;(B51+6))</f>
        <v>500</v>
      </c>
      <c r="P51" s="2">
        <f t="shared" si="1"/>
        <v>500</v>
      </c>
    </row>
    <row r="52" spans="1:16" x14ac:dyDescent="0.25">
      <c r="A52">
        <v>51</v>
      </c>
      <c r="B52" s="4">
        <v>45270</v>
      </c>
      <c r="C52">
        <f>SUMIFS('Expense Sheet'!C:C, 'Expense Sheet'!A:A,"&gt;="&amp;B52, 'Expense Sheet'!A:A, "&lt;="&amp;(B52+6),'Expense Sheet'!D:D, "="&amp;'Weekly Overview'!C1)</f>
        <v>0</v>
      </c>
      <c r="D52">
        <f>SUMIFS('Expense Sheet'!C:C, 'Expense Sheet'!A:A,"&gt;="&amp;B52, 'Expense Sheet'!A:A, "&lt;="&amp;(B52+6),'Expense Sheet'!D:D, "="&amp;'Weekly Overview'!D1)</f>
        <v>0</v>
      </c>
      <c r="E52">
        <f>SUMIFS('Expense Sheet'!C:C, 'Expense Sheet'!A:A,"&gt;="&amp;B52, 'Expense Sheet'!A:A, "&lt;="&amp;(B52+6),'Expense Sheet'!D:D, "="&amp;'Weekly Overview'!E1)</f>
        <v>0</v>
      </c>
      <c r="F52">
        <f>SUMIFS('Expense Sheet'!C:C, 'Expense Sheet'!A:A,"&gt;="&amp;B52, 'Expense Sheet'!A:A, "&lt;="&amp;(B52+6),'Expense Sheet'!D:D, "="&amp;'Weekly Overview'!F1)</f>
        <v>0</v>
      </c>
      <c r="G52">
        <f>SUMIFS('Expense Sheet'!C:C, 'Expense Sheet'!A:A,"&gt;="&amp;B52, 'Expense Sheet'!A:A, "&lt;="&amp;(B52+6),'Expense Sheet'!D:D, "="&amp;'Weekly Overview'!G1)</f>
        <v>0</v>
      </c>
      <c r="H52">
        <f>SUMIFS('Expense Sheet'!C:C, 'Expense Sheet'!A:A,"&gt;="&amp;B52, 'Expense Sheet'!A:A, "&lt;="&amp;(B52+6),'Expense Sheet'!D:D, "="&amp;'Weekly Overview'!H1)</f>
        <v>0</v>
      </c>
      <c r="I52">
        <f>SUMIFS('Expense Sheet'!C:C, 'Expense Sheet'!A:A,"&gt;="&amp;B52, 'Expense Sheet'!A:A, "&lt;="&amp;(B52+6),'Expense Sheet'!D:D, "="&amp;'Weekly Overview'!I1)</f>
        <v>0</v>
      </c>
      <c r="J52">
        <f>SUMIFS('Expense Sheet'!C:C, 'Expense Sheet'!A:A,"&gt;="&amp;B52, 'Expense Sheet'!A:A, "&lt;="&amp;(B52+6),'Expense Sheet'!D:D, "="&amp;'Weekly Overview'!J1)</f>
        <v>0</v>
      </c>
      <c r="K52">
        <f>SUMIFS('Expense Sheet'!C:C, 'Expense Sheet'!A:A,"&gt;="&amp;B52, 'Expense Sheet'!A:A, "&lt;="&amp;(B52+6),'Expense Sheet'!D:D, "="&amp;'Weekly Overview'!K1)</f>
        <v>0</v>
      </c>
      <c r="L52">
        <f>SUMIFS('Expense Sheet'!C:C, 'Expense Sheet'!A:A,"&gt;="&amp;B52, 'Expense Sheet'!A:A, "&lt;="&amp;(B52+6),'Expense Sheet'!D:D, "="&amp;'Weekly Overview'!L1)</f>
        <v>0</v>
      </c>
      <c r="M52" s="2">
        <f>SUMIFS('Expense Sheet'!C:C, 'Expense Sheet'!A:A,"&gt;="&amp;B52, 'Expense Sheet'!A:A, "&lt;="&amp;(B52+6),'Expense Sheet'!D:D, "="&amp;'Weekly Overview'!M1)</f>
        <v>0</v>
      </c>
      <c r="N52">
        <f t="shared" si="0"/>
        <v>0</v>
      </c>
      <c r="O52">
        <f>SUMIFS('Income Sheet'!D:D,'Income Sheet'!A:A,"&gt;="&amp;B52,'Income Sheet'!A:A,"&lt;="&amp;(B52+6))</f>
        <v>1750</v>
      </c>
      <c r="P52" s="2">
        <f t="shared" si="1"/>
        <v>1750</v>
      </c>
    </row>
    <row r="53" spans="1:16" x14ac:dyDescent="0.25">
      <c r="A53">
        <v>52</v>
      </c>
      <c r="B53" s="4">
        <v>45277</v>
      </c>
      <c r="C53">
        <f>SUMIFS('Expense Sheet'!C:C, 'Expense Sheet'!A:A,"&gt;="&amp;B53, 'Expense Sheet'!A:A, "&lt;="&amp;(B53+6),'Expense Sheet'!D:D, "="&amp;'Weekly Overview'!C1)</f>
        <v>0</v>
      </c>
      <c r="D53">
        <f>SUMIFS('Expense Sheet'!C:C, 'Expense Sheet'!A:A,"&gt;="&amp;B53, 'Expense Sheet'!A:A, "&lt;="&amp;(B53+6),'Expense Sheet'!D:D, "="&amp;'Weekly Overview'!D1)</f>
        <v>0</v>
      </c>
      <c r="E53">
        <f>SUMIFS('Expense Sheet'!C:C, 'Expense Sheet'!A:A,"&gt;="&amp;B53, 'Expense Sheet'!A:A, "&lt;="&amp;(B53+6),'Expense Sheet'!D:D, "="&amp;'Weekly Overview'!E1)</f>
        <v>0</v>
      </c>
      <c r="F53">
        <f>SUMIFS('Expense Sheet'!C:C, 'Expense Sheet'!A:A,"&gt;="&amp;B53, 'Expense Sheet'!A:A, "&lt;="&amp;(B53+6),'Expense Sheet'!D:D, "="&amp;'Weekly Overview'!F1)</f>
        <v>0</v>
      </c>
      <c r="G53">
        <f>SUMIFS('Expense Sheet'!C:C, 'Expense Sheet'!A:A,"&gt;="&amp;B53, 'Expense Sheet'!A:A, "&lt;="&amp;(B53+6),'Expense Sheet'!D:D, "="&amp;'Weekly Overview'!G1)</f>
        <v>0</v>
      </c>
      <c r="H53">
        <f>SUMIFS('Expense Sheet'!C:C, 'Expense Sheet'!A:A,"&gt;="&amp;B53, 'Expense Sheet'!A:A, "&lt;="&amp;(B53+6),'Expense Sheet'!D:D, "="&amp;'Weekly Overview'!H1)</f>
        <v>0</v>
      </c>
      <c r="I53">
        <f>SUMIFS('Expense Sheet'!C:C, 'Expense Sheet'!A:A,"&gt;="&amp;B53, 'Expense Sheet'!A:A, "&lt;="&amp;(B53+6),'Expense Sheet'!D:D, "="&amp;'Weekly Overview'!I1)</f>
        <v>0</v>
      </c>
      <c r="J53">
        <f>SUMIFS('Expense Sheet'!C:C, 'Expense Sheet'!A:A,"&gt;="&amp;B53, 'Expense Sheet'!A:A, "&lt;="&amp;(B53+6),'Expense Sheet'!D:D, "="&amp;'Weekly Overview'!J1)</f>
        <v>0</v>
      </c>
      <c r="K53">
        <f>SUMIFS('Expense Sheet'!C:C, 'Expense Sheet'!A:A,"&gt;="&amp;B53, 'Expense Sheet'!A:A, "&lt;="&amp;(B53+6),'Expense Sheet'!D:D, "="&amp;'Weekly Overview'!K1)</f>
        <v>0</v>
      </c>
      <c r="L53">
        <f>SUMIFS('Expense Sheet'!C:C, 'Expense Sheet'!A:A,"&gt;="&amp;B53, 'Expense Sheet'!A:A, "&lt;="&amp;(B53+6),'Expense Sheet'!D:D, "="&amp;'Weekly Overview'!L1)</f>
        <v>0</v>
      </c>
      <c r="M53" s="2">
        <f>SUMIFS('Expense Sheet'!C:C, 'Expense Sheet'!A:A,"&gt;="&amp;B53, 'Expense Sheet'!A:A, "&lt;="&amp;(B53+6),'Expense Sheet'!D:D, "="&amp;'Weekly Overview'!M1)</f>
        <v>0</v>
      </c>
      <c r="N53">
        <f t="shared" si="0"/>
        <v>0</v>
      </c>
      <c r="O53">
        <f>SUMIFS('Income Sheet'!D:D,'Income Sheet'!A:A,"&gt;="&amp;B53,'Income Sheet'!A:A,"&lt;="&amp;(B53+6))</f>
        <v>500</v>
      </c>
      <c r="P53" s="2">
        <f t="shared" si="1"/>
        <v>500</v>
      </c>
    </row>
    <row r="54" spans="1:16" s="8" customFormat="1" x14ac:dyDescent="0.25">
      <c r="A54" s="8">
        <v>53</v>
      </c>
      <c r="B54" s="9">
        <v>45284</v>
      </c>
      <c r="C54" s="8">
        <f>SUMIFS('Expense Sheet'!C:C, 'Expense Sheet'!A:A,"&gt;="&amp;B54, 'Expense Sheet'!A:A, "&lt;="&amp;(B54+6),'Expense Sheet'!D:D, "="&amp;'Weekly Overview'!C1)</f>
        <v>0</v>
      </c>
      <c r="D54" s="8">
        <f>SUMIFS('Expense Sheet'!C:C, 'Expense Sheet'!A:A,"&gt;="&amp;B54, 'Expense Sheet'!A:A, "&lt;="&amp;(B54+6),'Expense Sheet'!D:D, "="&amp;'Weekly Overview'!D1)</f>
        <v>0</v>
      </c>
      <c r="E54" s="8">
        <f>SUMIFS('Expense Sheet'!C:C, 'Expense Sheet'!A:A,"&gt;="&amp;B54, 'Expense Sheet'!A:A, "&lt;="&amp;(B54+6),'Expense Sheet'!D:D, "="&amp;'Weekly Overview'!E1)</f>
        <v>0</v>
      </c>
      <c r="F54" s="8">
        <f>SUMIFS('Expense Sheet'!C:C, 'Expense Sheet'!A:A,"&gt;="&amp;B54, 'Expense Sheet'!A:A, "&lt;="&amp;(B54+6),'Expense Sheet'!D:D, "="&amp;'Weekly Overview'!F1)</f>
        <v>0</v>
      </c>
      <c r="G54" s="8">
        <f>SUMIFS('Expense Sheet'!C:C, 'Expense Sheet'!A:A,"&gt;="&amp;B54, 'Expense Sheet'!A:A, "&lt;="&amp;(B54+6),'Expense Sheet'!D:D, "="&amp;'Weekly Overview'!G1)</f>
        <v>0</v>
      </c>
      <c r="H54" s="8">
        <f>SUMIFS('Expense Sheet'!C:C, 'Expense Sheet'!A:A,"&gt;="&amp;B54, 'Expense Sheet'!A:A, "&lt;="&amp;(B54+6),'Expense Sheet'!D:D, "="&amp;'Weekly Overview'!H1)</f>
        <v>0</v>
      </c>
      <c r="I54" s="8">
        <f>SUMIFS('Expense Sheet'!C:C, 'Expense Sheet'!A:A,"&gt;="&amp;B54, 'Expense Sheet'!A:A, "&lt;="&amp;(B54+6),'Expense Sheet'!D:D, "="&amp;'Weekly Overview'!I1)</f>
        <v>0</v>
      </c>
      <c r="J54" s="8">
        <f>SUMIFS('Expense Sheet'!C:C, 'Expense Sheet'!A:A,"&gt;="&amp;B54, 'Expense Sheet'!A:A, "&lt;="&amp;(B54+6),'Expense Sheet'!D:D, "="&amp;'Weekly Overview'!J1)</f>
        <v>0</v>
      </c>
      <c r="K54" s="8">
        <f>SUMIFS('Expense Sheet'!C:C, 'Expense Sheet'!A:A,"&gt;="&amp;B54, 'Expense Sheet'!A:A, "&lt;="&amp;(B54+6),'Expense Sheet'!D:D, "="&amp;'Weekly Overview'!K1)</f>
        <v>0</v>
      </c>
      <c r="L54" s="8">
        <f>SUMIFS('Expense Sheet'!C:C, 'Expense Sheet'!A:A,"&gt;="&amp;B54, 'Expense Sheet'!A:A, "&lt;="&amp;(B54+6),'Expense Sheet'!D:D, "="&amp;'Weekly Overview'!L1)</f>
        <v>0</v>
      </c>
      <c r="M54" s="10">
        <f>SUMIFS('Expense Sheet'!C:C, 'Expense Sheet'!A:A,"&gt;="&amp;B54, 'Expense Sheet'!A:A, "&lt;="&amp;(B54+6),'Expense Sheet'!D:D, "="&amp;'Weekly Overview'!M1)</f>
        <v>0</v>
      </c>
      <c r="N54" s="8">
        <f t="shared" si="0"/>
        <v>0</v>
      </c>
      <c r="O54" s="8">
        <f>SUMIFS('Income Sheet'!D:D,'Income Sheet'!A:A,"&gt;="&amp;B54,'Income Sheet'!A:A,"&lt;="&amp;(B54+6))</f>
        <v>3500</v>
      </c>
      <c r="P54" s="10">
        <f t="shared" si="1"/>
        <v>3500</v>
      </c>
    </row>
    <row r="56" spans="1:16" x14ac:dyDescent="0.25">
      <c r="A56" s="5"/>
      <c r="B56" s="5" t="s">
        <v>12</v>
      </c>
      <c r="C56">
        <f>SUM(C2:C54)</f>
        <v>4900</v>
      </c>
      <c r="D56">
        <f>SUM(D2:D54)</f>
        <v>75.959999999999994</v>
      </c>
      <c r="E56">
        <f t="shared" ref="E56:M56" si="2">SUM(E2:E54)</f>
        <v>200</v>
      </c>
      <c r="F56">
        <f t="shared" si="2"/>
        <v>314</v>
      </c>
      <c r="G56">
        <f t="shared" si="2"/>
        <v>970</v>
      </c>
      <c r="H56">
        <f t="shared" si="2"/>
        <v>30</v>
      </c>
      <c r="I56">
        <f t="shared" si="2"/>
        <v>160</v>
      </c>
      <c r="J56">
        <f t="shared" si="2"/>
        <v>243</v>
      </c>
      <c r="K56">
        <f t="shared" si="2"/>
        <v>170</v>
      </c>
      <c r="L56">
        <f t="shared" si="2"/>
        <v>75</v>
      </c>
      <c r="M56" s="2">
        <f t="shared" si="2"/>
        <v>40</v>
      </c>
    </row>
    <row r="58" spans="1:16" x14ac:dyDescent="0.25">
      <c r="A58" s="6"/>
      <c r="B58" s="6" t="s">
        <v>19</v>
      </c>
      <c r="C58" s="49">
        <v>250</v>
      </c>
      <c r="D58" s="49">
        <v>25</v>
      </c>
      <c r="E58" s="49">
        <v>25</v>
      </c>
      <c r="F58" s="49">
        <v>25</v>
      </c>
      <c r="G58" s="49">
        <v>25</v>
      </c>
      <c r="H58" s="49">
        <v>25</v>
      </c>
      <c r="I58" s="49">
        <v>25</v>
      </c>
      <c r="J58" s="49">
        <v>25</v>
      </c>
      <c r="K58" s="49">
        <v>25</v>
      </c>
      <c r="L58" s="49">
        <v>25</v>
      </c>
      <c r="M58" s="50">
        <v>25</v>
      </c>
      <c r="N58" s="51">
        <f>SUM(C58:M58)</f>
        <v>500</v>
      </c>
      <c r="O58" s="6"/>
      <c r="P58" s="52">
        <f>O58-N58</f>
        <v>-500</v>
      </c>
    </row>
  </sheetData>
  <mergeCells count="2">
    <mergeCell ref="Q2:T2"/>
    <mergeCell ref="Q4:T10"/>
  </mergeCells>
  <conditionalFormatting sqref="C2:C54">
    <cfRule type="cellIs" dxfId="12" priority="12" operator="greaterThan">
      <formula>$C$58</formula>
    </cfRule>
    <cfRule type="cellIs" dxfId="11" priority="13" operator="greaterThan">
      <formula>$C$58</formula>
    </cfRule>
  </conditionalFormatting>
  <conditionalFormatting sqref="D2:D54">
    <cfRule type="cellIs" dxfId="10" priority="11" operator="greaterThan">
      <formula>$D$58</formula>
    </cfRule>
  </conditionalFormatting>
  <conditionalFormatting sqref="E2:E54">
    <cfRule type="cellIs" dxfId="9" priority="10" operator="greaterThan">
      <formula>$E$58</formula>
    </cfRule>
  </conditionalFormatting>
  <conditionalFormatting sqref="F2:F54">
    <cfRule type="cellIs" dxfId="8" priority="9" operator="greaterThan">
      <formula>$F$58</formula>
    </cfRule>
  </conditionalFormatting>
  <conditionalFormatting sqref="G2:G54">
    <cfRule type="cellIs" dxfId="7" priority="8" operator="greaterThan">
      <formula>$G$58</formula>
    </cfRule>
  </conditionalFormatting>
  <conditionalFormatting sqref="H2:H54">
    <cfRule type="cellIs" dxfId="6" priority="7" operator="greaterThan">
      <formula>$H$58</formula>
    </cfRule>
  </conditionalFormatting>
  <conditionalFormatting sqref="I2:I54">
    <cfRule type="cellIs" dxfId="5" priority="6" operator="greaterThan">
      <formula>$I$58</formula>
    </cfRule>
  </conditionalFormatting>
  <conditionalFormatting sqref="J2:J54">
    <cfRule type="cellIs" dxfId="4" priority="5" operator="greaterThan">
      <formula>$I$58</formula>
    </cfRule>
  </conditionalFormatting>
  <conditionalFormatting sqref="K2:K54">
    <cfRule type="cellIs" dxfId="3" priority="4" operator="greaterThan">
      <formula>$K$58</formula>
    </cfRule>
  </conditionalFormatting>
  <conditionalFormatting sqref="L2:L54">
    <cfRule type="cellIs" dxfId="2" priority="3" operator="greaterThan">
      <formula>$L$58</formula>
    </cfRule>
  </conditionalFormatting>
  <conditionalFormatting sqref="M2:M54">
    <cfRule type="cellIs" dxfId="1" priority="2" operator="greaterThan">
      <formula>$M$58</formula>
    </cfRule>
  </conditionalFormatting>
  <conditionalFormatting sqref="N2:N54">
    <cfRule type="cellIs" dxfId="0" priority="1" operator="greaterThan">
      <formula>$N$58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G13" sqref="G13"/>
    </sheetView>
  </sheetViews>
  <sheetFormatPr defaultRowHeight="15" x14ac:dyDescent="0.25"/>
  <cols>
    <col min="4" max="4" width="9.140625" style="17"/>
    <col min="5" max="5" width="12.42578125" style="17" bestFit="1" customWidth="1"/>
  </cols>
  <sheetData>
    <row r="1" spans="1:10" x14ac:dyDescent="0.25">
      <c r="A1" s="20" t="s">
        <v>0</v>
      </c>
      <c r="B1" s="7" t="s">
        <v>20</v>
      </c>
      <c r="C1" s="21" t="s">
        <v>21</v>
      </c>
      <c r="D1" s="22" t="s">
        <v>22</v>
      </c>
      <c r="E1" s="23" t="s">
        <v>23</v>
      </c>
      <c r="G1" s="62" t="s">
        <v>34</v>
      </c>
      <c r="H1" s="62"/>
      <c r="I1" s="62"/>
      <c r="J1" s="62"/>
    </row>
    <row r="2" spans="1:10" x14ac:dyDescent="0.25">
      <c r="A2" s="1">
        <v>44927</v>
      </c>
      <c r="B2">
        <f>SUMIFS('Income Sheet'!D:D,'Income Sheet'!A:A, "&gt;="&amp;'Income Dashboard'!A2, 'Income Sheet'!A:A, "&lt;"&amp;(EOMONTH(A2,0)+1),'Income Sheet'!B:B, "="&amp;'Income Dashboard'!B1)</f>
        <v>2000</v>
      </c>
      <c r="C2">
        <f>SUMIFS('Income Sheet'!D:D,'Income Sheet'!A:A, "&gt;="&amp;'Income Dashboard'!A2, 'Income Sheet'!A:A, "&lt;"&amp;(EOMONTH(A2,0)+1),'Income Sheet'!B:B, "="&amp;'Income Dashboard'!C1)</f>
        <v>2500</v>
      </c>
      <c r="D2">
        <f>SUMIFS('Income Sheet'!D:D,'Income Sheet'!A:A, "&gt;="&amp;'Income Dashboard'!A2, 'Income Sheet'!A:A, "&lt;"&amp;(EOMONTH(A2,0)+1),'Income Sheet'!B:B, "="&amp;'Income Dashboard'!D1)</f>
        <v>100</v>
      </c>
      <c r="E2" s="24">
        <f>SUM(B2:D2)</f>
        <v>4600</v>
      </c>
    </row>
    <row r="3" spans="1:10" x14ac:dyDescent="0.25">
      <c r="A3" s="1">
        <v>44958</v>
      </c>
      <c r="B3">
        <f>SUMIFS('Income Sheet'!D:D,'Income Sheet'!A:A, "&gt;="&amp;'Income Dashboard'!A3, 'Income Sheet'!A:A, "&lt;"&amp;(EOMONTH(A3,0)+1),'Income Sheet'!B:B, "="&amp;'Income Dashboard'!B1)</f>
        <v>2000</v>
      </c>
      <c r="C3">
        <f>SUMIFS('Income Sheet'!D:D,'Income Sheet'!A:A, "&gt;="&amp;'Income Dashboard'!A3, 'Income Sheet'!A:A, "&lt;"&amp;(EOMONTH(A3,0)+1),'Income Sheet'!B:B, "="&amp;'Income Dashboard'!C1)</f>
        <v>2500</v>
      </c>
      <c r="D3">
        <f>SUMIFS('Income Sheet'!D:D,'Income Sheet'!A:A, "&gt;="&amp;'Income Dashboard'!A3, 'Income Sheet'!A:A, "&lt;"&amp;(EOMONTH(A3,0)+1),'Income Sheet'!B:B, "="&amp;'Income Dashboard'!D1)</f>
        <v>0</v>
      </c>
      <c r="E3" s="24">
        <f>SUM(B3:D3)</f>
        <v>4500</v>
      </c>
      <c r="G3" s="61" t="s">
        <v>42</v>
      </c>
      <c r="H3" s="61"/>
      <c r="I3" s="61"/>
      <c r="J3" s="61"/>
    </row>
    <row r="4" spans="1:10" x14ac:dyDescent="0.25">
      <c r="A4" s="1">
        <v>44986</v>
      </c>
      <c r="B4">
        <f>SUMIFS('Income Sheet'!D:D,'Income Sheet'!A:A, "&gt;="&amp;'Income Dashboard'!A4, 'Income Sheet'!A:A, "&lt;"&amp;(EOMONTH(A4,0)+1),'Income Sheet'!B:B, "="&amp;'Income Dashboard'!B1)</f>
        <v>2500</v>
      </c>
      <c r="C4">
        <f>SUMIFS('Income Sheet'!D:D,'Income Sheet'!A:A, "&gt;="&amp;'Income Dashboard'!A4, 'Income Sheet'!A:A, "&lt;"&amp;(EOMONTH(A4,0)+1),'Income Sheet'!B:B, "="&amp;'Income Dashboard'!C1)</f>
        <v>2500</v>
      </c>
      <c r="D4">
        <f>SUMIFS('Income Sheet'!D:D,'Income Sheet'!A:A, "&gt;="&amp;'Income Dashboard'!A4, 'Income Sheet'!A:A, "&lt;"&amp;(EOMONTH(A4,0)+1),'Income Sheet'!B:B, "="&amp;'Income Dashboard'!D1)</f>
        <v>0</v>
      </c>
      <c r="E4" s="24">
        <f t="shared" ref="E4:E13" si="0">SUM(B4:D4)</f>
        <v>5000</v>
      </c>
      <c r="G4" s="61"/>
      <c r="H4" s="61"/>
      <c r="I4" s="61"/>
      <c r="J4" s="61"/>
    </row>
    <row r="5" spans="1:10" x14ac:dyDescent="0.25">
      <c r="A5" s="1">
        <v>45017</v>
      </c>
      <c r="B5">
        <f>SUMIFS('Income Sheet'!D:D,'Income Sheet'!A:A, "&gt;="&amp;'Income Dashboard'!A5, 'Income Sheet'!A:A, "&lt;"&amp;(EOMONTH(A5,0)+1),'Income Sheet'!B:B, "="&amp;'Income Dashboard'!B1)</f>
        <v>2000</v>
      </c>
      <c r="C5">
        <f>SUMIFS('Income Sheet'!D:D,'Income Sheet'!A:A, "&gt;="&amp;'Income Dashboard'!A5, 'Income Sheet'!A:A, "&lt;"&amp;(EOMONTH(A5,0)+1),'Income Sheet'!B:B, "="&amp;'Income Dashboard'!C1)</f>
        <v>2500</v>
      </c>
      <c r="D5">
        <f>SUMIFS('Income Sheet'!D:D,'Income Sheet'!A:A, "&gt;="&amp;'Income Dashboard'!A5, 'Income Sheet'!A:A, "&lt;"&amp;(EOMONTH(A5,0)+1),'Income Sheet'!B:B, "="&amp;'Income Dashboard'!D1)</f>
        <v>0</v>
      </c>
      <c r="E5" s="24">
        <f t="shared" si="0"/>
        <v>4500</v>
      </c>
      <c r="G5" s="61"/>
      <c r="H5" s="61"/>
      <c r="I5" s="61"/>
      <c r="J5" s="61"/>
    </row>
    <row r="6" spans="1:10" x14ac:dyDescent="0.25">
      <c r="A6" s="1">
        <v>45047</v>
      </c>
      <c r="B6">
        <f>SUMIFS('Income Sheet'!D:D,'Income Sheet'!A:A, "&gt;="&amp;'Income Dashboard'!A6, 'Income Sheet'!A:A, "&lt;"&amp;(EOMONTH(A6,0)+1),'Income Sheet'!B:B, "="&amp;'Income Dashboard'!B1)</f>
        <v>2000</v>
      </c>
      <c r="C6">
        <f>SUMIFS('Income Sheet'!D:D,'Income Sheet'!A:A, "&gt;="&amp;'Income Dashboard'!A6, 'Income Sheet'!A:A, "&lt;"&amp;(EOMONTH(A6,0)+1),'Income Sheet'!B:B, "="&amp;'Income Dashboard'!C1)</f>
        <v>2500</v>
      </c>
      <c r="D6">
        <f>SUMIFS('Income Sheet'!D:D,'Income Sheet'!A:A, "&gt;="&amp;'Income Dashboard'!A6, 'Income Sheet'!A:A, "&lt;"&amp;(EOMONTH(A6,0)+1),'Income Sheet'!B:B, "="&amp;'Income Dashboard'!D1)</f>
        <v>0</v>
      </c>
      <c r="E6" s="24">
        <f t="shared" si="0"/>
        <v>4500</v>
      </c>
      <c r="G6" s="61"/>
      <c r="H6" s="61"/>
      <c r="I6" s="61"/>
      <c r="J6" s="61"/>
    </row>
    <row r="7" spans="1:10" x14ac:dyDescent="0.25">
      <c r="A7" s="1">
        <v>45078</v>
      </c>
      <c r="B7">
        <f>SUMIFS('Income Sheet'!D:D,'Income Sheet'!A:A, "&gt;="&amp;'Income Dashboard'!A7, 'Income Sheet'!A:A, "&lt;"&amp;(EOMONTH(A7,0)+1),'Income Sheet'!B:B, "="&amp;'Income Dashboard'!B1)</f>
        <v>2500</v>
      </c>
      <c r="C7">
        <f>SUMIFS('Income Sheet'!D:D,'Income Sheet'!A:A, "&gt;="&amp;'Income Dashboard'!A7, 'Income Sheet'!A:A, "&lt;"&amp;(EOMONTH(A7,0)+1),'Income Sheet'!B:B, "="&amp;'Income Dashboard'!C1)</f>
        <v>3750</v>
      </c>
      <c r="D7">
        <f>SUMIFS('Income Sheet'!D:D,'Income Sheet'!A:A, "&gt;="&amp;'Income Dashboard'!A7, 'Income Sheet'!A:A, "&lt;"&amp;(EOMONTH(A7,0)+1),'Income Sheet'!B:B, "="&amp;'Income Dashboard'!D1)</f>
        <v>0</v>
      </c>
      <c r="E7" s="24">
        <f t="shared" si="0"/>
        <v>6250</v>
      </c>
      <c r="G7" s="61"/>
      <c r="H7" s="61"/>
      <c r="I7" s="61"/>
      <c r="J7" s="61"/>
    </row>
    <row r="8" spans="1:10" x14ac:dyDescent="0.25">
      <c r="A8" s="1">
        <v>45108</v>
      </c>
      <c r="B8">
        <f>SUMIFS('Income Sheet'!D:D,'Income Sheet'!A:A, "&gt;="&amp;'Income Dashboard'!A8, 'Income Sheet'!A:A, "&lt;"&amp;(EOMONTH(A8,0)+1),'Income Sheet'!B:B, "="&amp;'Income Dashboard'!B1)</f>
        <v>2000</v>
      </c>
      <c r="C8">
        <f>SUMIFS('Income Sheet'!D:D,'Income Sheet'!A:A, "&gt;="&amp;'Income Dashboard'!A8, 'Income Sheet'!A:A, "&lt;"&amp;(EOMONTH(A8,0)+1),'Income Sheet'!B:B, "="&amp;'Income Dashboard'!C1)</f>
        <v>2500</v>
      </c>
      <c r="D8">
        <f>SUMIFS('Income Sheet'!D:D,'Income Sheet'!A:A, "&gt;="&amp;'Income Dashboard'!A8, 'Income Sheet'!A:A, "&lt;"&amp;(EOMONTH(A8,0)+1),'Income Sheet'!B:B, "="&amp;'Income Dashboard'!D1)</f>
        <v>0</v>
      </c>
      <c r="E8" s="24">
        <f t="shared" si="0"/>
        <v>4500</v>
      </c>
      <c r="G8" s="61"/>
      <c r="H8" s="61"/>
      <c r="I8" s="61"/>
      <c r="J8" s="61"/>
    </row>
    <row r="9" spans="1:10" x14ac:dyDescent="0.25">
      <c r="A9" s="1">
        <v>45139</v>
      </c>
      <c r="B9">
        <f>SUMIFS('Income Sheet'!D:D,'Income Sheet'!A:A, "&gt;="&amp;'Income Dashboard'!A9, 'Income Sheet'!A:A, "&lt;"&amp;(EOMONTH(A9,0)+1),'Income Sheet'!B:B, "="&amp;'Income Dashboard'!B1)</f>
        <v>2000</v>
      </c>
      <c r="C9">
        <f>SUMIFS('Income Sheet'!D:D,'Income Sheet'!A:A, "&gt;="&amp;'Income Dashboard'!A9, 'Income Sheet'!A:A, "&lt;"&amp;(EOMONTH(A9,0)+1),'Income Sheet'!B:B, "="&amp;'Income Dashboard'!C1)</f>
        <v>2500</v>
      </c>
      <c r="D9">
        <f>SUMIFS('Income Sheet'!D:D,'Income Sheet'!A:A, "&gt;="&amp;'Income Dashboard'!A9, 'Income Sheet'!A:A, "&lt;"&amp;(EOMONTH(A9,0)+1),'Income Sheet'!B:B, "="&amp;'Income Dashboard'!D1)</f>
        <v>0</v>
      </c>
      <c r="E9" s="24">
        <f t="shared" si="0"/>
        <v>4500</v>
      </c>
    </row>
    <row r="10" spans="1:10" x14ac:dyDescent="0.25">
      <c r="A10" s="1">
        <v>45170</v>
      </c>
      <c r="B10">
        <f>SUMIFS('Income Sheet'!D:D,'Income Sheet'!A:A, "&gt;="&amp;'Income Dashboard'!A10, 'Income Sheet'!A:A, "&lt;"&amp;(EOMONTH(A10,0)+1),'Income Sheet'!B:B, "="&amp;'Income Dashboard'!B1)</f>
        <v>2500</v>
      </c>
      <c r="C10">
        <f>SUMIFS('Income Sheet'!D:D,'Income Sheet'!A:A, "&gt;="&amp;'Income Dashboard'!A10, 'Income Sheet'!A:A, "&lt;"&amp;(EOMONTH(A10,0)+1),'Income Sheet'!B:B, "="&amp;'Income Dashboard'!C1)</f>
        <v>2500</v>
      </c>
      <c r="D10">
        <f>SUMIFS('Income Sheet'!D:D,'Income Sheet'!A:A, "&gt;="&amp;'Income Dashboard'!A10, 'Income Sheet'!A:A, "&lt;"&amp;(EOMONTH(A10,0)+1),'Income Sheet'!B:B, "="&amp;'Income Dashboard'!D1)</f>
        <v>0</v>
      </c>
      <c r="E10" s="24">
        <f t="shared" si="0"/>
        <v>5000</v>
      </c>
    </row>
    <row r="11" spans="1:10" x14ac:dyDescent="0.25">
      <c r="A11" s="1">
        <v>45200</v>
      </c>
      <c r="B11">
        <f>SUMIFS('Income Sheet'!D:D,'Income Sheet'!A:A, "&gt;="&amp;'Income Dashboard'!A11, 'Income Sheet'!A:A, "&lt;"&amp;(EOMONTH(A11,0)+1),'Income Sheet'!B:B, "="&amp;'Income Dashboard'!B1)</f>
        <v>2000</v>
      </c>
      <c r="C11">
        <f>SUMIFS('Income Sheet'!D:D,'Income Sheet'!A:A, "&gt;="&amp;'Income Dashboard'!A11, 'Income Sheet'!A:A, "&lt;"&amp;(EOMONTH(A11,0)+1),'Income Sheet'!B:B, "="&amp;'Income Dashboard'!C1)</f>
        <v>2500</v>
      </c>
      <c r="D11">
        <f>SUMIFS('Income Sheet'!D:D,'Income Sheet'!A:A, "&gt;="&amp;'Income Dashboard'!A11, 'Income Sheet'!A:A, "&lt;"&amp;(EOMONTH(A11,0)+1),'Income Sheet'!B:B, "="&amp;'Income Dashboard'!D1)</f>
        <v>0</v>
      </c>
      <c r="E11" s="24">
        <f t="shared" si="0"/>
        <v>4500</v>
      </c>
    </row>
    <row r="12" spans="1:10" x14ac:dyDescent="0.25">
      <c r="A12" s="1">
        <v>45231</v>
      </c>
      <c r="B12">
        <f>SUMIFS('Income Sheet'!D:D,'Income Sheet'!A:A, "&gt;="&amp;'Income Dashboard'!A12, 'Income Sheet'!A:A, "&lt;"&amp;(EOMONTH(A12,0)+1),'Income Sheet'!B:B, "="&amp;'Income Dashboard'!B1)</f>
        <v>2000</v>
      </c>
      <c r="C12">
        <f>SUMIFS('Income Sheet'!D:D,'Income Sheet'!A:A, "&gt;="&amp;'Income Dashboard'!A12, 'Income Sheet'!A:A, "&lt;"&amp;(EOMONTH(A12,0)+1),'Income Sheet'!B:B, "="&amp;'Income Dashboard'!C1)</f>
        <v>2500</v>
      </c>
      <c r="D12">
        <f>SUMIFS('Income Sheet'!D:D,'Income Sheet'!A:A, "&gt;="&amp;'Income Dashboard'!A12, 'Income Sheet'!A:A, "&lt;"&amp;(EOMONTH(A12,0)+1),'Income Sheet'!B:B, "="&amp;'Income Dashboard'!D1)</f>
        <v>0</v>
      </c>
      <c r="E12" s="24">
        <f t="shared" si="0"/>
        <v>4500</v>
      </c>
    </row>
    <row r="13" spans="1:10" s="8" customFormat="1" x14ac:dyDescent="0.25">
      <c r="A13" s="19">
        <v>45261</v>
      </c>
      <c r="B13" s="8">
        <f>SUMIFS('Income Sheet'!D:D,'Income Sheet'!A:A, "&gt;="&amp;'Income Dashboard'!A13, 'Income Sheet'!A:A, "&lt;"&amp;(EOMONTH(A13,0)+1),'Income Sheet'!B:B, "="&amp;'Income Dashboard'!B1)</f>
        <v>3500</v>
      </c>
      <c r="C13" s="8">
        <f>SUMIFS('Income Sheet'!D:D,'Income Sheet'!A:A, "&gt;="&amp;'Income Dashboard'!A13, 'Income Sheet'!A:A, "&lt;"&amp;(EOMONTH(A13,0)+1),'Income Sheet'!B:B, "="&amp;'Income Dashboard'!C1)</f>
        <v>3750</v>
      </c>
      <c r="D13" s="10">
        <f>SUMIFS('Income Sheet'!D:D,'Income Sheet'!A:A, "&gt;="&amp;'Income Dashboard'!A13, 'Income Sheet'!A:A, "&lt;"&amp;(EOMONTH(A13,0)+1),'Income Sheet'!B:B, "="&amp;'Income Dashboard'!D1)</f>
        <v>750</v>
      </c>
      <c r="E13" s="25">
        <f t="shared" si="0"/>
        <v>8000</v>
      </c>
    </row>
    <row r="14" spans="1:10" x14ac:dyDescent="0.25">
      <c r="D14" s="2"/>
      <c r="E14" s="24"/>
    </row>
    <row r="15" spans="1:10" x14ac:dyDescent="0.25">
      <c r="A15" s="42" t="s">
        <v>12</v>
      </c>
      <c r="B15" s="43">
        <f>SUM(B2:B13)</f>
        <v>27000</v>
      </c>
      <c r="C15" s="43">
        <f>SUM(C2:C13)</f>
        <v>32500</v>
      </c>
      <c r="D15" s="44">
        <f>SUM(D2:D13)</f>
        <v>850</v>
      </c>
      <c r="E15" s="45">
        <f>SUM(E2:E13)</f>
        <v>60350</v>
      </c>
    </row>
  </sheetData>
  <mergeCells count="2">
    <mergeCell ref="G1:J1"/>
    <mergeCell ref="G3:J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activeCell="F18" sqref="F18:J20"/>
    </sheetView>
  </sheetViews>
  <sheetFormatPr defaultRowHeight="15" x14ac:dyDescent="0.25"/>
  <cols>
    <col min="1" max="1" width="18.28515625" customWidth="1"/>
    <col min="2" max="2" width="18.140625" customWidth="1"/>
    <col min="3" max="3" width="20.140625" bestFit="1" customWidth="1"/>
    <col min="4" max="4" width="18.28515625" style="2" customWidth="1"/>
  </cols>
  <sheetData>
    <row r="1" spans="1:10" x14ac:dyDescent="0.25">
      <c r="A1" s="53" t="s">
        <v>24</v>
      </c>
      <c r="B1" s="53" t="s">
        <v>25</v>
      </c>
      <c r="C1" s="53" t="s">
        <v>26</v>
      </c>
      <c r="D1" s="53" t="s">
        <v>27</v>
      </c>
      <c r="F1" s="61" t="s">
        <v>36</v>
      </c>
      <c r="G1" s="61"/>
      <c r="H1" s="61"/>
      <c r="I1" s="61"/>
      <c r="J1" s="61"/>
    </row>
    <row r="2" spans="1:10" x14ac:dyDescent="0.25">
      <c r="A2" s="46">
        <v>44932</v>
      </c>
      <c r="B2" t="s">
        <v>20</v>
      </c>
      <c r="C2" t="s">
        <v>44</v>
      </c>
      <c r="D2" s="2">
        <v>500</v>
      </c>
      <c r="F2" s="61"/>
      <c r="G2" s="61"/>
      <c r="H2" s="61"/>
      <c r="I2" s="61"/>
      <c r="J2" s="61"/>
    </row>
    <row r="3" spans="1:10" x14ac:dyDescent="0.25">
      <c r="A3" s="46">
        <v>44939</v>
      </c>
      <c r="B3" t="s">
        <v>20</v>
      </c>
      <c r="C3" t="s">
        <v>44</v>
      </c>
      <c r="D3" s="2">
        <v>500</v>
      </c>
    </row>
    <row r="4" spans="1:10" x14ac:dyDescent="0.25">
      <c r="A4" s="46">
        <v>44939</v>
      </c>
      <c r="B4" t="s">
        <v>21</v>
      </c>
      <c r="C4" t="s">
        <v>44</v>
      </c>
      <c r="D4" s="2">
        <v>1250</v>
      </c>
      <c r="F4" s="61" t="s">
        <v>37</v>
      </c>
      <c r="G4" s="61"/>
      <c r="H4" s="61"/>
      <c r="I4" s="61"/>
      <c r="J4" s="61"/>
    </row>
    <row r="5" spans="1:10" x14ac:dyDescent="0.25">
      <c r="A5" s="46">
        <v>44946</v>
      </c>
      <c r="B5" t="s">
        <v>20</v>
      </c>
      <c r="C5" t="s">
        <v>44</v>
      </c>
      <c r="D5" s="2">
        <v>500</v>
      </c>
      <c r="F5" s="61"/>
      <c r="G5" s="61"/>
      <c r="H5" s="61"/>
      <c r="I5" s="61"/>
      <c r="J5" s="61"/>
    </row>
    <row r="6" spans="1:10" x14ac:dyDescent="0.25">
      <c r="A6" s="46">
        <v>44953</v>
      </c>
      <c r="B6" t="s">
        <v>20</v>
      </c>
      <c r="C6" t="s">
        <v>44</v>
      </c>
      <c r="D6" s="2">
        <v>500</v>
      </c>
      <c r="F6" s="61"/>
      <c r="G6" s="61"/>
      <c r="H6" s="61"/>
      <c r="I6" s="61"/>
      <c r="J6" s="61"/>
    </row>
    <row r="7" spans="1:10" x14ac:dyDescent="0.25">
      <c r="A7" s="46">
        <v>44953</v>
      </c>
      <c r="B7" t="s">
        <v>21</v>
      </c>
      <c r="C7" t="s">
        <v>44</v>
      </c>
      <c r="D7" s="2">
        <v>1250</v>
      </c>
      <c r="F7" s="61"/>
      <c r="G7" s="61"/>
      <c r="H7" s="61"/>
      <c r="I7" s="61"/>
      <c r="J7" s="61"/>
    </row>
    <row r="8" spans="1:10" x14ac:dyDescent="0.25">
      <c r="A8" s="46">
        <v>44956</v>
      </c>
      <c r="B8" t="s">
        <v>22</v>
      </c>
      <c r="C8" t="s">
        <v>45</v>
      </c>
      <c r="D8" s="2">
        <v>100</v>
      </c>
      <c r="F8" s="61"/>
      <c r="G8" s="61"/>
      <c r="H8" s="61"/>
      <c r="I8" s="61"/>
      <c r="J8" s="61"/>
    </row>
    <row r="9" spans="1:10" x14ac:dyDescent="0.25">
      <c r="A9" s="46">
        <v>44960</v>
      </c>
      <c r="B9" t="s">
        <v>20</v>
      </c>
      <c r="C9" t="s">
        <v>44</v>
      </c>
      <c r="D9" s="2">
        <v>500</v>
      </c>
      <c r="F9" s="61"/>
      <c r="G9" s="61"/>
      <c r="H9" s="61"/>
      <c r="I9" s="61"/>
      <c r="J9" s="61"/>
    </row>
    <row r="10" spans="1:10" x14ac:dyDescent="0.25">
      <c r="A10" s="46">
        <v>44967</v>
      </c>
      <c r="B10" t="s">
        <v>20</v>
      </c>
      <c r="C10" t="s">
        <v>44</v>
      </c>
      <c r="D10" s="2">
        <v>500</v>
      </c>
      <c r="F10" s="61"/>
      <c r="G10" s="61"/>
      <c r="H10" s="61"/>
      <c r="I10" s="61"/>
      <c r="J10" s="61"/>
    </row>
    <row r="11" spans="1:10" x14ac:dyDescent="0.25">
      <c r="A11" s="46">
        <v>44967</v>
      </c>
      <c r="B11" t="s">
        <v>21</v>
      </c>
      <c r="C11" t="s">
        <v>44</v>
      </c>
      <c r="D11" s="2">
        <v>1250</v>
      </c>
    </row>
    <row r="12" spans="1:10" x14ac:dyDescent="0.25">
      <c r="A12" s="46">
        <v>44974</v>
      </c>
      <c r="B12" t="s">
        <v>20</v>
      </c>
      <c r="C12" t="s">
        <v>44</v>
      </c>
      <c r="D12" s="2">
        <v>500</v>
      </c>
      <c r="F12" s="61" t="s">
        <v>38</v>
      </c>
      <c r="G12" s="61"/>
      <c r="H12" s="61"/>
      <c r="I12" s="61"/>
      <c r="J12" s="61"/>
    </row>
    <row r="13" spans="1:10" x14ac:dyDescent="0.25">
      <c r="A13" s="46">
        <v>44981</v>
      </c>
      <c r="B13" t="s">
        <v>20</v>
      </c>
      <c r="C13" t="s">
        <v>44</v>
      </c>
      <c r="D13" s="2">
        <v>500</v>
      </c>
      <c r="F13" s="61"/>
      <c r="G13" s="61"/>
      <c r="H13" s="61"/>
      <c r="I13" s="61"/>
      <c r="J13" s="61"/>
    </row>
    <row r="14" spans="1:10" x14ac:dyDescent="0.25">
      <c r="A14" s="46">
        <v>44981</v>
      </c>
      <c r="B14" t="s">
        <v>21</v>
      </c>
      <c r="C14" t="s">
        <v>44</v>
      </c>
      <c r="D14" s="2">
        <v>1250</v>
      </c>
      <c r="F14" s="61"/>
      <c r="G14" s="61"/>
      <c r="H14" s="61"/>
      <c r="I14" s="61"/>
      <c r="J14" s="61"/>
    </row>
    <row r="15" spans="1:10" x14ac:dyDescent="0.25">
      <c r="A15" s="46">
        <v>44988</v>
      </c>
      <c r="B15" t="s">
        <v>20</v>
      </c>
      <c r="C15" t="s">
        <v>44</v>
      </c>
      <c r="D15" s="2">
        <v>500</v>
      </c>
      <c r="F15" s="61"/>
      <c r="G15" s="61"/>
      <c r="H15" s="61"/>
      <c r="I15" s="61"/>
      <c r="J15" s="61"/>
    </row>
    <row r="16" spans="1:10" x14ac:dyDescent="0.25">
      <c r="A16" s="46">
        <v>44995</v>
      </c>
      <c r="B16" t="s">
        <v>20</v>
      </c>
      <c r="C16" t="s">
        <v>44</v>
      </c>
      <c r="D16" s="2">
        <v>500</v>
      </c>
      <c r="F16" s="61"/>
      <c r="G16" s="61"/>
      <c r="H16" s="61"/>
      <c r="I16" s="61"/>
      <c r="J16" s="61"/>
    </row>
    <row r="17" spans="1:10" x14ac:dyDescent="0.25">
      <c r="A17" s="46">
        <v>44995</v>
      </c>
      <c r="B17" t="s">
        <v>21</v>
      </c>
      <c r="C17" t="s">
        <v>44</v>
      </c>
      <c r="D17" s="2">
        <v>1250</v>
      </c>
    </row>
    <row r="18" spans="1:10" ht="15" customHeight="1" x14ac:dyDescent="0.25">
      <c r="A18" s="46">
        <v>45002</v>
      </c>
      <c r="B18" t="s">
        <v>20</v>
      </c>
      <c r="C18" t="s">
        <v>44</v>
      </c>
      <c r="D18" s="2">
        <v>500</v>
      </c>
      <c r="F18" s="65" t="s">
        <v>58</v>
      </c>
      <c r="G18" s="65"/>
      <c r="H18" s="65"/>
      <c r="I18" s="65"/>
      <c r="J18" s="65"/>
    </row>
    <row r="19" spans="1:10" x14ac:dyDescent="0.25">
      <c r="A19" s="46">
        <v>45009</v>
      </c>
      <c r="B19" t="s">
        <v>20</v>
      </c>
      <c r="C19" t="s">
        <v>44</v>
      </c>
      <c r="D19" s="2">
        <v>500</v>
      </c>
      <c r="F19" s="65"/>
      <c r="G19" s="65"/>
      <c r="H19" s="65"/>
      <c r="I19" s="65"/>
      <c r="J19" s="65"/>
    </row>
    <row r="20" spans="1:10" x14ac:dyDescent="0.25">
      <c r="A20" s="46">
        <v>45009</v>
      </c>
      <c r="B20" t="s">
        <v>21</v>
      </c>
      <c r="C20" t="s">
        <v>44</v>
      </c>
      <c r="D20" s="2">
        <v>1250</v>
      </c>
      <c r="F20" s="65"/>
      <c r="G20" s="65"/>
      <c r="H20" s="65"/>
      <c r="I20" s="65"/>
      <c r="J20" s="65"/>
    </row>
    <row r="21" spans="1:10" x14ac:dyDescent="0.25">
      <c r="A21" s="46">
        <v>45016</v>
      </c>
      <c r="B21" t="s">
        <v>20</v>
      </c>
      <c r="C21" t="s">
        <v>44</v>
      </c>
      <c r="D21" s="2">
        <v>500</v>
      </c>
    </row>
    <row r="22" spans="1:10" x14ac:dyDescent="0.25">
      <c r="A22" s="46">
        <v>45023</v>
      </c>
      <c r="B22" t="s">
        <v>20</v>
      </c>
      <c r="C22" t="s">
        <v>44</v>
      </c>
      <c r="D22" s="2">
        <v>500</v>
      </c>
    </row>
    <row r="23" spans="1:10" x14ac:dyDescent="0.25">
      <c r="A23" s="46">
        <v>45023</v>
      </c>
      <c r="B23" t="s">
        <v>21</v>
      </c>
      <c r="C23" t="s">
        <v>44</v>
      </c>
      <c r="D23" s="2">
        <v>1250</v>
      </c>
    </row>
    <row r="24" spans="1:10" x14ac:dyDescent="0.25">
      <c r="A24" s="46">
        <v>45030</v>
      </c>
      <c r="B24" t="s">
        <v>20</v>
      </c>
      <c r="C24" t="s">
        <v>44</v>
      </c>
      <c r="D24" s="2">
        <v>500</v>
      </c>
    </row>
    <row r="25" spans="1:10" x14ac:dyDescent="0.25">
      <c r="A25" s="46">
        <v>45037</v>
      </c>
      <c r="B25" t="s">
        <v>20</v>
      </c>
      <c r="C25" t="s">
        <v>44</v>
      </c>
      <c r="D25" s="2">
        <v>500</v>
      </c>
    </row>
    <row r="26" spans="1:10" x14ac:dyDescent="0.25">
      <c r="A26" s="46">
        <v>45037</v>
      </c>
      <c r="B26" t="s">
        <v>21</v>
      </c>
      <c r="C26" t="s">
        <v>44</v>
      </c>
      <c r="D26" s="2">
        <v>1250</v>
      </c>
    </row>
    <row r="27" spans="1:10" x14ac:dyDescent="0.25">
      <c r="A27" s="46">
        <v>45044</v>
      </c>
      <c r="B27" t="s">
        <v>20</v>
      </c>
      <c r="C27" t="s">
        <v>44</v>
      </c>
      <c r="D27" s="2">
        <v>500</v>
      </c>
    </row>
    <row r="28" spans="1:10" x14ac:dyDescent="0.25">
      <c r="A28" s="46">
        <v>45051</v>
      </c>
      <c r="B28" t="s">
        <v>20</v>
      </c>
      <c r="C28" t="s">
        <v>44</v>
      </c>
      <c r="D28" s="2">
        <v>500</v>
      </c>
    </row>
    <row r="29" spans="1:10" x14ac:dyDescent="0.25">
      <c r="A29" s="46">
        <v>45051</v>
      </c>
      <c r="B29" t="s">
        <v>21</v>
      </c>
      <c r="C29" t="s">
        <v>44</v>
      </c>
      <c r="D29" s="2">
        <v>1250</v>
      </c>
    </row>
    <row r="30" spans="1:10" x14ac:dyDescent="0.25">
      <c r="A30" s="46">
        <v>45058</v>
      </c>
      <c r="B30" t="s">
        <v>20</v>
      </c>
      <c r="C30" t="s">
        <v>44</v>
      </c>
      <c r="D30" s="2">
        <v>500</v>
      </c>
    </row>
    <row r="31" spans="1:10" x14ac:dyDescent="0.25">
      <c r="A31" s="46">
        <v>45065</v>
      </c>
      <c r="B31" t="s">
        <v>20</v>
      </c>
      <c r="C31" t="s">
        <v>44</v>
      </c>
      <c r="D31" s="2">
        <v>500</v>
      </c>
    </row>
    <row r="32" spans="1:10" x14ac:dyDescent="0.25">
      <c r="A32" s="46">
        <v>45065</v>
      </c>
      <c r="B32" t="s">
        <v>21</v>
      </c>
      <c r="C32" t="s">
        <v>44</v>
      </c>
      <c r="D32" s="2">
        <v>1250</v>
      </c>
    </row>
    <row r="33" spans="1:4" x14ac:dyDescent="0.25">
      <c r="A33" s="46">
        <v>45072</v>
      </c>
      <c r="B33" t="s">
        <v>20</v>
      </c>
      <c r="C33" t="s">
        <v>44</v>
      </c>
      <c r="D33" s="2">
        <v>500</v>
      </c>
    </row>
    <row r="34" spans="1:4" x14ac:dyDescent="0.25">
      <c r="A34" s="46">
        <v>45079</v>
      </c>
      <c r="B34" t="s">
        <v>20</v>
      </c>
      <c r="C34" t="s">
        <v>44</v>
      </c>
      <c r="D34" s="2">
        <v>500</v>
      </c>
    </row>
    <row r="35" spans="1:4" x14ac:dyDescent="0.25">
      <c r="A35" s="46">
        <v>45079</v>
      </c>
      <c r="B35" t="s">
        <v>21</v>
      </c>
      <c r="C35" t="s">
        <v>44</v>
      </c>
      <c r="D35" s="2">
        <v>1250</v>
      </c>
    </row>
    <row r="36" spans="1:4" x14ac:dyDescent="0.25">
      <c r="A36" s="46">
        <v>45086</v>
      </c>
      <c r="B36" t="s">
        <v>20</v>
      </c>
      <c r="C36" t="s">
        <v>44</v>
      </c>
      <c r="D36" s="2">
        <v>500</v>
      </c>
    </row>
    <row r="37" spans="1:4" x14ac:dyDescent="0.25">
      <c r="A37" s="46">
        <v>45093</v>
      </c>
      <c r="B37" t="s">
        <v>20</v>
      </c>
      <c r="C37" t="s">
        <v>44</v>
      </c>
      <c r="D37" s="2">
        <v>500</v>
      </c>
    </row>
    <row r="38" spans="1:4" x14ac:dyDescent="0.25">
      <c r="A38" s="46">
        <v>45093</v>
      </c>
      <c r="B38" t="s">
        <v>21</v>
      </c>
      <c r="C38" t="s">
        <v>44</v>
      </c>
      <c r="D38" s="2">
        <v>1250</v>
      </c>
    </row>
    <row r="39" spans="1:4" x14ac:dyDescent="0.25">
      <c r="A39" s="46">
        <v>45100</v>
      </c>
      <c r="B39" t="s">
        <v>20</v>
      </c>
      <c r="C39" t="s">
        <v>44</v>
      </c>
      <c r="D39" s="2">
        <v>500</v>
      </c>
    </row>
    <row r="40" spans="1:4" x14ac:dyDescent="0.25">
      <c r="A40" s="46">
        <v>45107</v>
      </c>
      <c r="B40" t="s">
        <v>20</v>
      </c>
      <c r="C40" t="s">
        <v>44</v>
      </c>
      <c r="D40" s="2">
        <v>500</v>
      </c>
    </row>
    <row r="41" spans="1:4" x14ac:dyDescent="0.25">
      <c r="A41" s="46">
        <v>45107</v>
      </c>
      <c r="B41" t="s">
        <v>21</v>
      </c>
      <c r="C41" t="s">
        <v>44</v>
      </c>
      <c r="D41" s="2">
        <v>1250</v>
      </c>
    </row>
    <row r="42" spans="1:4" x14ac:dyDescent="0.25">
      <c r="A42" s="46">
        <v>45114</v>
      </c>
      <c r="B42" t="s">
        <v>20</v>
      </c>
      <c r="C42" t="s">
        <v>44</v>
      </c>
      <c r="D42" s="2">
        <v>500</v>
      </c>
    </row>
    <row r="43" spans="1:4" x14ac:dyDescent="0.25">
      <c r="A43" s="46">
        <v>45121</v>
      </c>
      <c r="B43" t="s">
        <v>20</v>
      </c>
      <c r="C43" t="s">
        <v>44</v>
      </c>
      <c r="D43" s="2">
        <v>500</v>
      </c>
    </row>
    <row r="44" spans="1:4" x14ac:dyDescent="0.25">
      <c r="A44" s="46">
        <v>45121</v>
      </c>
      <c r="B44" t="s">
        <v>21</v>
      </c>
      <c r="C44" t="s">
        <v>44</v>
      </c>
      <c r="D44" s="2">
        <v>1250</v>
      </c>
    </row>
    <row r="45" spans="1:4" x14ac:dyDescent="0.25">
      <c r="A45" s="46">
        <v>45128</v>
      </c>
      <c r="B45" t="s">
        <v>20</v>
      </c>
      <c r="C45" t="s">
        <v>44</v>
      </c>
      <c r="D45" s="2">
        <v>500</v>
      </c>
    </row>
    <row r="46" spans="1:4" x14ac:dyDescent="0.25">
      <c r="A46" s="46">
        <v>45135</v>
      </c>
      <c r="B46" t="s">
        <v>20</v>
      </c>
      <c r="C46" t="s">
        <v>44</v>
      </c>
      <c r="D46" s="2">
        <v>500</v>
      </c>
    </row>
    <row r="47" spans="1:4" x14ac:dyDescent="0.25">
      <c r="A47" s="46">
        <v>45135</v>
      </c>
      <c r="B47" t="s">
        <v>21</v>
      </c>
      <c r="C47" t="s">
        <v>44</v>
      </c>
      <c r="D47" s="2">
        <v>1250</v>
      </c>
    </row>
    <row r="48" spans="1:4" x14ac:dyDescent="0.25">
      <c r="A48" s="46">
        <v>45142</v>
      </c>
      <c r="B48" t="s">
        <v>20</v>
      </c>
      <c r="C48" t="s">
        <v>44</v>
      </c>
      <c r="D48" s="2">
        <v>500</v>
      </c>
    </row>
    <row r="49" spans="1:4" x14ac:dyDescent="0.25">
      <c r="A49" s="46">
        <v>45149</v>
      </c>
      <c r="B49" t="s">
        <v>20</v>
      </c>
      <c r="C49" t="s">
        <v>44</v>
      </c>
      <c r="D49" s="2">
        <v>500</v>
      </c>
    </row>
    <row r="50" spans="1:4" x14ac:dyDescent="0.25">
      <c r="A50" s="46">
        <v>45149</v>
      </c>
      <c r="B50" t="s">
        <v>21</v>
      </c>
      <c r="C50" t="s">
        <v>44</v>
      </c>
      <c r="D50" s="2">
        <v>1250</v>
      </c>
    </row>
    <row r="51" spans="1:4" x14ac:dyDescent="0.25">
      <c r="A51" s="46">
        <v>45156</v>
      </c>
      <c r="B51" t="s">
        <v>20</v>
      </c>
      <c r="C51" t="s">
        <v>44</v>
      </c>
      <c r="D51" s="2">
        <v>500</v>
      </c>
    </row>
    <row r="52" spans="1:4" x14ac:dyDescent="0.25">
      <c r="A52" s="46">
        <v>45163</v>
      </c>
      <c r="B52" t="s">
        <v>20</v>
      </c>
      <c r="C52" t="s">
        <v>44</v>
      </c>
      <c r="D52" s="2">
        <v>500</v>
      </c>
    </row>
    <row r="53" spans="1:4" x14ac:dyDescent="0.25">
      <c r="A53" s="46">
        <v>45163</v>
      </c>
      <c r="B53" t="s">
        <v>21</v>
      </c>
      <c r="C53" t="s">
        <v>44</v>
      </c>
      <c r="D53" s="2">
        <v>1250</v>
      </c>
    </row>
    <row r="54" spans="1:4" x14ac:dyDescent="0.25">
      <c r="A54" s="46">
        <v>45170</v>
      </c>
      <c r="B54" t="s">
        <v>20</v>
      </c>
      <c r="C54" t="s">
        <v>44</v>
      </c>
      <c r="D54" s="2">
        <v>500</v>
      </c>
    </row>
    <row r="55" spans="1:4" x14ac:dyDescent="0.25">
      <c r="A55" s="46">
        <v>45177</v>
      </c>
      <c r="B55" t="s">
        <v>20</v>
      </c>
      <c r="C55" t="s">
        <v>44</v>
      </c>
      <c r="D55" s="2">
        <v>500</v>
      </c>
    </row>
    <row r="56" spans="1:4" x14ac:dyDescent="0.25">
      <c r="A56" s="46">
        <v>45177</v>
      </c>
      <c r="B56" t="s">
        <v>21</v>
      </c>
      <c r="C56" t="s">
        <v>44</v>
      </c>
      <c r="D56" s="2">
        <v>1250</v>
      </c>
    </row>
    <row r="57" spans="1:4" x14ac:dyDescent="0.25">
      <c r="A57" s="46">
        <v>45184</v>
      </c>
      <c r="B57" t="s">
        <v>20</v>
      </c>
      <c r="C57" t="s">
        <v>44</v>
      </c>
      <c r="D57" s="2">
        <v>500</v>
      </c>
    </row>
    <row r="58" spans="1:4" x14ac:dyDescent="0.25">
      <c r="A58" s="46">
        <v>45191</v>
      </c>
      <c r="B58" t="s">
        <v>20</v>
      </c>
      <c r="C58" t="s">
        <v>44</v>
      </c>
      <c r="D58" s="2">
        <v>500</v>
      </c>
    </row>
    <row r="59" spans="1:4" x14ac:dyDescent="0.25">
      <c r="A59" s="46">
        <v>45191</v>
      </c>
      <c r="B59" t="s">
        <v>21</v>
      </c>
      <c r="C59" t="s">
        <v>44</v>
      </c>
      <c r="D59" s="2">
        <v>1250</v>
      </c>
    </row>
    <row r="60" spans="1:4" x14ac:dyDescent="0.25">
      <c r="A60" s="46">
        <v>45198</v>
      </c>
      <c r="B60" t="s">
        <v>20</v>
      </c>
      <c r="C60" t="s">
        <v>44</v>
      </c>
      <c r="D60" s="2">
        <v>500</v>
      </c>
    </row>
    <row r="61" spans="1:4" x14ac:dyDescent="0.25">
      <c r="A61" s="46">
        <v>45205</v>
      </c>
      <c r="B61" t="s">
        <v>20</v>
      </c>
      <c r="C61" t="s">
        <v>44</v>
      </c>
      <c r="D61" s="2">
        <v>500</v>
      </c>
    </row>
    <row r="62" spans="1:4" x14ac:dyDescent="0.25">
      <c r="A62" s="46">
        <v>45205</v>
      </c>
      <c r="B62" t="s">
        <v>21</v>
      </c>
      <c r="C62" t="s">
        <v>44</v>
      </c>
      <c r="D62" s="2">
        <v>1250</v>
      </c>
    </row>
    <row r="63" spans="1:4" x14ac:dyDescent="0.25">
      <c r="A63" s="46">
        <v>45212</v>
      </c>
      <c r="B63" t="s">
        <v>20</v>
      </c>
      <c r="C63" t="s">
        <v>44</v>
      </c>
      <c r="D63" s="2">
        <v>500</v>
      </c>
    </row>
    <row r="64" spans="1:4" x14ac:dyDescent="0.25">
      <c r="A64" s="46">
        <v>45219</v>
      </c>
      <c r="B64" t="s">
        <v>20</v>
      </c>
      <c r="C64" t="s">
        <v>44</v>
      </c>
      <c r="D64" s="2">
        <v>500</v>
      </c>
    </row>
    <row r="65" spans="1:4" x14ac:dyDescent="0.25">
      <c r="A65" s="46">
        <v>45219</v>
      </c>
      <c r="B65" t="s">
        <v>21</v>
      </c>
      <c r="C65" t="s">
        <v>44</v>
      </c>
      <c r="D65" s="2">
        <v>1250</v>
      </c>
    </row>
    <row r="66" spans="1:4" x14ac:dyDescent="0.25">
      <c r="A66" s="46">
        <v>45226</v>
      </c>
      <c r="B66" t="s">
        <v>20</v>
      </c>
      <c r="C66" t="s">
        <v>44</v>
      </c>
      <c r="D66" s="2">
        <v>500</v>
      </c>
    </row>
    <row r="67" spans="1:4" x14ac:dyDescent="0.25">
      <c r="A67" s="46">
        <v>45233</v>
      </c>
      <c r="B67" t="s">
        <v>20</v>
      </c>
      <c r="C67" t="s">
        <v>44</v>
      </c>
      <c r="D67" s="2">
        <v>500</v>
      </c>
    </row>
    <row r="68" spans="1:4" x14ac:dyDescent="0.25">
      <c r="A68" s="46">
        <v>45233</v>
      </c>
      <c r="B68" t="s">
        <v>21</v>
      </c>
      <c r="C68" t="s">
        <v>44</v>
      </c>
      <c r="D68" s="2">
        <v>1250</v>
      </c>
    </row>
    <row r="69" spans="1:4" x14ac:dyDescent="0.25">
      <c r="A69" s="46">
        <v>45240</v>
      </c>
      <c r="B69" t="s">
        <v>20</v>
      </c>
      <c r="C69" t="s">
        <v>44</v>
      </c>
      <c r="D69" s="2">
        <v>500</v>
      </c>
    </row>
    <row r="70" spans="1:4" x14ac:dyDescent="0.25">
      <c r="A70" s="46">
        <v>45247</v>
      </c>
      <c r="B70" t="s">
        <v>20</v>
      </c>
      <c r="C70" t="s">
        <v>44</v>
      </c>
      <c r="D70" s="2">
        <v>500</v>
      </c>
    </row>
    <row r="71" spans="1:4" x14ac:dyDescent="0.25">
      <c r="A71" s="46">
        <v>45247</v>
      </c>
      <c r="B71" t="s">
        <v>21</v>
      </c>
      <c r="C71" t="s">
        <v>44</v>
      </c>
      <c r="D71" s="2">
        <v>1250</v>
      </c>
    </row>
    <row r="72" spans="1:4" x14ac:dyDescent="0.25">
      <c r="A72" s="46">
        <v>45254</v>
      </c>
      <c r="B72" t="s">
        <v>20</v>
      </c>
      <c r="C72" t="s">
        <v>44</v>
      </c>
      <c r="D72" s="2">
        <v>500</v>
      </c>
    </row>
    <row r="73" spans="1:4" x14ac:dyDescent="0.25">
      <c r="A73" s="46">
        <v>45261</v>
      </c>
      <c r="B73" t="s">
        <v>20</v>
      </c>
      <c r="C73" t="s">
        <v>44</v>
      </c>
      <c r="D73" s="2">
        <v>500</v>
      </c>
    </row>
    <row r="74" spans="1:4" x14ac:dyDescent="0.25">
      <c r="A74" s="46">
        <v>45261</v>
      </c>
      <c r="B74" t="s">
        <v>21</v>
      </c>
      <c r="C74" t="s">
        <v>44</v>
      </c>
      <c r="D74" s="2">
        <v>1250</v>
      </c>
    </row>
    <row r="75" spans="1:4" x14ac:dyDescent="0.25">
      <c r="A75" s="46">
        <v>45268</v>
      </c>
      <c r="B75" t="s">
        <v>20</v>
      </c>
      <c r="C75" t="s">
        <v>44</v>
      </c>
      <c r="D75" s="2">
        <v>500</v>
      </c>
    </row>
    <row r="76" spans="1:4" x14ac:dyDescent="0.25">
      <c r="A76" s="46">
        <v>45275</v>
      </c>
      <c r="B76" t="s">
        <v>20</v>
      </c>
      <c r="C76" t="s">
        <v>44</v>
      </c>
      <c r="D76" s="2">
        <v>500</v>
      </c>
    </row>
    <row r="77" spans="1:4" x14ac:dyDescent="0.25">
      <c r="A77" s="46">
        <v>45275</v>
      </c>
      <c r="B77" t="s">
        <v>21</v>
      </c>
      <c r="C77" t="s">
        <v>44</v>
      </c>
      <c r="D77" s="2">
        <v>1250</v>
      </c>
    </row>
    <row r="78" spans="1:4" x14ac:dyDescent="0.25">
      <c r="A78" s="46">
        <v>45282</v>
      </c>
      <c r="B78" t="s">
        <v>20</v>
      </c>
      <c r="C78" t="s">
        <v>44</v>
      </c>
      <c r="D78" s="2">
        <v>500</v>
      </c>
    </row>
    <row r="79" spans="1:4" x14ac:dyDescent="0.25">
      <c r="A79" s="46">
        <v>45286</v>
      </c>
      <c r="B79" t="s">
        <v>22</v>
      </c>
      <c r="C79" t="s">
        <v>57</v>
      </c>
      <c r="D79" s="2">
        <v>750</v>
      </c>
    </row>
    <row r="80" spans="1:4" x14ac:dyDescent="0.25">
      <c r="A80" s="46">
        <v>45289</v>
      </c>
      <c r="B80" t="s">
        <v>20</v>
      </c>
      <c r="C80" t="s">
        <v>44</v>
      </c>
      <c r="D80" s="2">
        <v>500</v>
      </c>
    </row>
    <row r="81" spans="1:4" x14ac:dyDescent="0.25">
      <c r="A81" s="46">
        <v>45289</v>
      </c>
      <c r="B81" t="s">
        <v>21</v>
      </c>
      <c r="C81" t="s">
        <v>44</v>
      </c>
      <c r="D81" s="2">
        <v>1250</v>
      </c>
    </row>
    <row r="82" spans="1:4" x14ac:dyDescent="0.25">
      <c r="A82" s="46">
        <v>45289</v>
      </c>
      <c r="B82" t="s">
        <v>20</v>
      </c>
      <c r="C82" t="s">
        <v>56</v>
      </c>
      <c r="D82" s="2">
        <v>1000</v>
      </c>
    </row>
  </sheetData>
  <mergeCells count="4">
    <mergeCell ref="F1:J2"/>
    <mergeCell ref="F4:J10"/>
    <mergeCell ref="F12:J16"/>
    <mergeCell ref="F18:J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F48" sqref="F48"/>
    </sheetView>
  </sheetViews>
  <sheetFormatPr defaultRowHeight="15" x14ac:dyDescent="0.25"/>
  <cols>
    <col min="1" max="1" width="18.28515625" customWidth="1"/>
    <col min="2" max="2" width="18.140625" customWidth="1"/>
    <col min="3" max="3" width="18.28515625" customWidth="1"/>
    <col min="4" max="4" width="18.85546875" bestFit="1" customWidth="1"/>
    <col min="5" max="5" width="18.28515625" customWidth="1"/>
    <col min="6" max="6" width="18.28515625" style="2" customWidth="1"/>
    <col min="16" max="16" width="18.85546875" bestFit="1" customWidth="1"/>
  </cols>
  <sheetData>
    <row r="1" spans="1:16" x14ac:dyDescent="0.25">
      <c r="A1" s="53" t="s">
        <v>28</v>
      </c>
      <c r="B1" s="53" t="s">
        <v>29</v>
      </c>
      <c r="C1" s="53" t="s">
        <v>30</v>
      </c>
      <c r="D1" s="53" t="s">
        <v>31</v>
      </c>
      <c r="E1" s="53" t="s">
        <v>32</v>
      </c>
      <c r="F1" s="53" t="s">
        <v>33</v>
      </c>
      <c r="H1" s="61" t="s">
        <v>36</v>
      </c>
      <c r="I1" s="61"/>
      <c r="J1" s="61"/>
      <c r="K1" s="61"/>
      <c r="L1" s="61"/>
      <c r="P1" s="26" t="s">
        <v>1</v>
      </c>
    </row>
    <row r="2" spans="1:16" x14ac:dyDescent="0.25">
      <c r="A2" s="46">
        <v>44927</v>
      </c>
      <c r="B2" t="s">
        <v>46</v>
      </c>
      <c r="C2">
        <v>750</v>
      </c>
      <c r="D2" s="26" t="s">
        <v>1</v>
      </c>
      <c r="F2" s="2" t="s">
        <v>47</v>
      </c>
      <c r="H2" s="61"/>
      <c r="I2" s="61"/>
      <c r="J2" s="61"/>
      <c r="K2" s="61"/>
      <c r="L2" s="61"/>
      <c r="P2" s="16" t="s">
        <v>2</v>
      </c>
    </row>
    <row r="3" spans="1:16" x14ac:dyDescent="0.25">
      <c r="A3" s="46">
        <v>44932</v>
      </c>
      <c r="B3" t="s">
        <v>48</v>
      </c>
      <c r="C3">
        <v>15</v>
      </c>
      <c r="D3" s="28" t="s">
        <v>4</v>
      </c>
      <c r="F3" s="2" t="s">
        <v>47</v>
      </c>
      <c r="P3" s="27" t="s">
        <v>3</v>
      </c>
    </row>
    <row r="4" spans="1:16" x14ac:dyDescent="0.25">
      <c r="A4" s="46">
        <v>44934</v>
      </c>
      <c r="B4" t="s">
        <v>49</v>
      </c>
      <c r="C4">
        <v>150</v>
      </c>
      <c r="D4" s="29" t="s">
        <v>5</v>
      </c>
      <c r="F4" s="2" t="s">
        <v>47</v>
      </c>
      <c r="H4" s="61" t="s">
        <v>41</v>
      </c>
      <c r="I4" s="61"/>
      <c r="J4" s="61"/>
      <c r="K4" s="61"/>
      <c r="L4" s="61"/>
      <c r="P4" s="28" t="s">
        <v>4</v>
      </c>
    </row>
    <row r="5" spans="1:16" x14ac:dyDescent="0.25">
      <c r="A5" s="46">
        <v>44942</v>
      </c>
      <c r="B5" t="s">
        <v>50</v>
      </c>
      <c r="C5">
        <v>200</v>
      </c>
      <c r="D5" s="26" t="s">
        <v>1</v>
      </c>
      <c r="F5" s="2" t="s">
        <v>47</v>
      </c>
      <c r="H5" s="61"/>
      <c r="I5" s="61"/>
      <c r="J5" s="61"/>
      <c r="K5" s="61"/>
      <c r="L5" s="61"/>
      <c r="P5" s="29" t="s">
        <v>5</v>
      </c>
    </row>
    <row r="6" spans="1:16" x14ac:dyDescent="0.25">
      <c r="A6" s="46">
        <v>44946</v>
      </c>
      <c r="B6" t="s">
        <v>51</v>
      </c>
      <c r="C6">
        <v>400</v>
      </c>
      <c r="D6" s="26" t="s">
        <v>1</v>
      </c>
      <c r="F6" s="2" t="s">
        <v>47</v>
      </c>
      <c r="H6" s="61"/>
      <c r="I6" s="61"/>
      <c r="J6" s="61"/>
      <c r="K6" s="61"/>
      <c r="L6" s="61"/>
      <c r="P6" s="30" t="s">
        <v>6</v>
      </c>
    </row>
    <row r="7" spans="1:16" x14ac:dyDescent="0.25">
      <c r="A7" s="46">
        <v>44947</v>
      </c>
      <c r="B7" t="s">
        <v>52</v>
      </c>
      <c r="C7">
        <v>50</v>
      </c>
      <c r="D7" s="31" t="s">
        <v>7</v>
      </c>
      <c r="F7" s="2" t="s">
        <v>53</v>
      </c>
      <c r="H7" s="61"/>
      <c r="I7" s="61"/>
      <c r="J7" s="61"/>
      <c r="K7" s="61"/>
      <c r="L7" s="61"/>
      <c r="P7" s="31" t="s">
        <v>7</v>
      </c>
    </row>
    <row r="8" spans="1:16" x14ac:dyDescent="0.25">
      <c r="A8" s="46">
        <v>44949</v>
      </c>
      <c r="B8" t="s">
        <v>54</v>
      </c>
      <c r="C8">
        <v>13.99</v>
      </c>
      <c r="D8" s="16" t="s">
        <v>2</v>
      </c>
      <c r="F8" s="2" t="s">
        <v>53</v>
      </c>
      <c r="H8" s="61"/>
      <c r="I8" s="61"/>
      <c r="J8" s="61"/>
      <c r="K8" s="61"/>
      <c r="L8" s="61"/>
      <c r="P8" s="32" t="s">
        <v>8</v>
      </c>
    </row>
    <row r="9" spans="1:16" x14ac:dyDescent="0.25">
      <c r="A9" s="46">
        <v>44951</v>
      </c>
      <c r="B9" t="s">
        <v>55</v>
      </c>
      <c r="C9">
        <v>45</v>
      </c>
      <c r="D9" s="32" t="s">
        <v>8</v>
      </c>
      <c r="F9" s="2" t="s">
        <v>47</v>
      </c>
      <c r="H9" s="61"/>
      <c r="I9" s="61"/>
      <c r="J9" s="61"/>
      <c r="K9" s="61"/>
      <c r="L9" s="61"/>
      <c r="P9" s="33" t="s">
        <v>9</v>
      </c>
    </row>
    <row r="10" spans="1:16" x14ac:dyDescent="0.25">
      <c r="A10" s="46">
        <v>44958</v>
      </c>
      <c r="B10" t="s">
        <v>46</v>
      </c>
      <c r="C10">
        <v>750</v>
      </c>
      <c r="D10" s="26" t="s">
        <v>1</v>
      </c>
      <c r="F10" s="2" t="s">
        <v>47</v>
      </c>
      <c r="H10" s="61"/>
      <c r="I10" s="61"/>
      <c r="J10" s="61"/>
      <c r="K10" s="61"/>
      <c r="L10" s="61"/>
      <c r="P10" s="34" t="s">
        <v>10</v>
      </c>
    </row>
    <row r="11" spans="1:16" x14ac:dyDescent="0.25">
      <c r="A11" s="46">
        <v>44962</v>
      </c>
      <c r="B11" t="s">
        <v>49</v>
      </c>
      <c r="C11">
        <v>210</v>
      </c>
      <c r="D11" s="29" t="s">
        <v>5</v>
      </c>
      <c r="F11" s="2" t="s">
        <v>47</v>
      </c>
      <c r="H11" s="64"/>
      <c r="I11" s="64"/>
      <c r="J11" s="64"/>
      <c r="K11" s="64"/>
      <c r="L11" s="64"/>
      <c r="M11" t="s">
        <v>43</v>
      </c>
      <c r="P11" s="48" t="s">
        <v>11</v>
      </c>
    </row>
    <row r="12" spans="1:16" ht="15" customHeight="1" x14ac:dyDescent="0.25">
      <c r="A12" s="57">
        <v>44967</v>
      </c>
      <c r="B12" t="s">
        <v>59</v>
      </c>
      <c r="C12">
        <v>25</v>
      </c>
      <c r="D12" s="34" t="s">
        <v>10</v>
      </c>
      <c r="F12" s="2" t="s">
        <v>53</v>
      </c>
      <c r="H12" s="61" t="s">
        <v>40</v>
      </c>
      <c r="I12" s="61"/>
      <c r="J12" s="61"/>
      <c r="K12" s="61"/>
      <c r="L12" s="61"/>
    </row>
    <row r="13" spans="1:16" x14ac:dyDescent="0.25">
      <c r="A13" s="46">
        <v>44968</v>
      </c>
      <c r="B13" t="s">
        <v>60</v>
      </c>
      <c r="C13">
        <v>80</v>
      </c>
      <c r="D13" s="28" t="s">
        <v>4</v>
      </c>
      <c r="F13" s="2" t="s">
        <v>47</v>
      </c>
      <c r="H13" s="61"/>
      <c r="I13" s="61"/>
      <c r="J13" s="61"/>
      <c r="K13" s="61"/>
      <c r="L13" s="61"/>
    </row>
    <row r="14" spans="1:16" x14ac:dyDescent="0.25">
      <c r="A14" s="46">
        <v>44971</v>
      </c>
      <c r="B14" t="s">
        <v>63</v>
      </c>
      <c r="C14">
        <v>25</v>
      </c>
      <c r="D14" s="34" t="s">
        <v>10</v>
      </c>
      <c r="F14" s="2" t="s">
        <v>53</v>
      </c>
      <c r="H14" s="61"/>
      <c r="I14" s="61"/>
      <c r="J14" s="61"/>
      <c r="K14" s="61"/>
      <c r="L14" s="61"/>
    </row>
    <row r="15" spans="1:16" x14ac:dyDescent="0.25">
      <c r="A15" s="46">
        <v>44972</v>
      </c>
      <c r="B15" t="s">
        <v>61</v>
      </c>
      <c r="C15">
        <v>20</v>
      </c>
      <c r="D15" s="30" t="s">
        <v>6</v>
      </c>
      <c r="F15" s="2" t="s">
        <v>47</v>
      </c>
      <c r="H15" s="61"/>
      <c r="I15" s="61"/>
      <c r="J15" s="61"/>
      <c r="K15" s="61"/>
      <c r="L15" s="61"/>
    </row>
    <row r="16" spans="1:16" x14ac:dyDescent="0.25">
      <c r="A16" s="46">
        <v>44972</v>
      </c>
      <c r="B16" t="s">
        <v>62</v>
      </c>
      <c r="C16">
        <v>10</v>
      </c>
      <c r="D16" s="30" t="s">
        <v>6</v>
      </c>
      <c r="F16" s="2" t="s">
        <v>47</v>
      </c>
      <c r="H16" s="61"/>
      <c r="I16" s="61"/>
      <c r="J16" s="61"/>
      <c r="K16" s="61"/>
      <c r="L16" s="61"/>
    </row>
    <row r="17" spans="1:12" x14ac:dyDescent="0.25">
      <c r="A17" s="46">
        <v>44973</v>
      </c>
      <c r="B17" t="s">
        <v>50</v>
      </c>
      <c r="C17">
        <v>200</v>
      </c>
      <c r="D17" s="26" t="s">
        <v>1</v>
      </c>
      <c r="F17" s="2" t="s">
        <v>47</v>
      </c>
    </row>
    <row r="18" spans="1:12" ht="15" customHeight="1" x14ac:dyDescent="0.25">
      <c r="A18" s="46">
        <v>44975</v>
      </c>
      <c r="B18" t="s">
        <v>55</v>
      </c>
      <c r="C18">
        <v>55</v>
      </c>
      <c r="D18" s="32" t="s">
        <v>8</v>
      </c>
      <c r="F18" s="2" t="s">
        <v>47</v>
      </c>
      <c r="H18" s="65" t="s">
        <v>68</v>
      </c>
      <c r="I18" s="65"/>
      <c r="J18" s="65"/>
      <c r="K18" s="65"/>
      <c r="L18" s="65"/>
    </row>
    <row r="19" spans="1:12" x14ac:dyDescent="0.25">
      <c r="A19" s="46">
        <v>44977</v>
      </c>
      <c r="B19" t="s">
        <v>51</v>
      </c>
      <c r="C19">
        <v>400</v>
      </c>
      <c r="D19" s="26" t="s">
        <v>1</v>
      </c>
      <c r="F19" s="2" t="s">
        <v>47</v>
      </c>
      <c r="H19" s="65"/>
      <c r="I19" s="65"/>
      <c r="J19" s="65"/>
      <c r="K19" s="65"/>
      <c r="L19" s="65"/>
    </row>
    <row r="20" spans="1:12" x14ac:dyDescent="0.25">
      <c r="A20" s="46">
        <v>44979</v>
      </c>
      <c r="B20" t="s">
        <v>64</v>
      </c>
      <c r="C20">
        <v>15</v>
      </c>
      <c r="D20" s="28" t="s">
        <v>4</v>
      </c>
      <c r="F20" s="2" t="s">
        <v>47</v>
      </c>
      <c r="H20" s="65"/>
      <c r="I20" s="65"/>
      <c r="J20" s="65"/>
      <c r="K20" s="65"/>
      <c r="L20" s="65"/>
    </row>
    <row r="21" spans="1:12" x14ac:dyDescent="0.25">
      <c r="A21" s="46">
        <v>44980</v>
      </c>
      <c r="B21" t="s">
        <v>54</v>
      </c>
      <c r="C21">
        <v>13.99</v>
      </c>
      <c r="D21" s="16" t="s">
        <v>2</v>
      </c>
      <c r="F21" s="2" t="s">
        <v>53</v>
      </c>
      <c r="H21" s="64"/>
      <c r="I21" s="64"/>
      <c r="J21" s="64"/>
      <c r="K21" s="64"/>
      <c r="L21" s="64"/>
    </row>
    <row r="22" spans="1:12" x14ac:dyDescent="0.25">
      <c r="A22" s="46">
        <v>44984</v>
      </c>
      <c r="B22" t="s">
        <v>5</v>
      </c>
      <c r="C22">
        <v>150</v>
      </c>
      <c r="D22" s="29" t="s">
        <v>5</v>
      </c>
      <c r="F22" s="2" t="s">
        <v>47</v>
      </c>
    </row>
    <row r="23" spans="1:12" x14ac:dyDescent="0.25">
      <c r="A23" s="46">
        <v>44986</v>
      </c>
      <c r="B23" t="s">
        <v>46</v>
      </c>
      <c r="C23">
        <v>750</v>
      </c>
      <c r="D23" s="26" t="s">
        <v>1</v>
      </c>
      <c r="F23" s="2" t="s">
        <v>47</v>
      </c>
    </row>
    <row r="24" spans="1:12" x14ac:dyDescent="0.25">
      <c r="A24" s="46">
        <v>44989</v>
      </c>
      <c r="B24" t="s">
        <v>65</v>
      </c>
      <c r="C24">
        <v>110</v>
      </c>
      <c r="D24" s="31" t="s">
        <v>7</v>
      </c>
      <c r="F24" s="2" t="s">
        <v>53</v>
      </c>
    </row>
    <row r="25" spans="1:12" x14ac:dyDescent="0.25">
      <c r="A25" s="46">
        <v>44992</v>
      </c>
      <c r="B25" t="s">
        <v>55</v>
      </c>
      <c r="C25">
        <v>48</v>
      </c>
      <c r="D25" s="32" t="s">
        <v>8</v>
      </c>
      <c r="F25" s="2" t="s">
        <v>47</v>
      </c>
    </row>
    <row r="26" spans="1:12" x14ac:dyDescent="0.25">
      <c r="A26" s="46">
        <v>44995</v>
      </c>
      <c r="B26" t="s">
        <v>66</v>
      </c>
      <c r="C26">
        <v>100</v>
      </c>
      <c r="D26" s="26" t="s">
        <v>1</v>
      </c>
      <c r="F26" s="2" t="s">
        <v>47</v>
      </c>
    </row>
    <row r="27" spans="1:12" x14ac:dyDescent="0.25">
      <c r="A27" s="46">
        <v>44997</v>
      </c>
      <c r="B27" t="s">
        <v>5</v>
      </c>
      <c r="C27">
        <v>140</v>
      </c>
      <c r="D27" s="29" t="s">
        <v>5</v>
      </c>
      <c r="F27" s="2" t="s">
        <v>47</v>
      </c>
    </row>
    <row r="28" spans="1:12" x14ac:dyDescent="0.25">
      <c r="A28" s="46">
        <v>45000</v>
      </c>
      <c r="B28" t="s">
        <v>67</v>
      </c>
      <c r="C28">
        <v>40</v>
      </c>
      <c r="D28" s="48" t="s">
        <v>11</v>
      </c>
      <c r="F28" s="2" t="s">
        <v>47</v>
      </c>
    </row>
    <row r="29" spans="1:12" x14ac:dyDescent="0.25">
      <c r="A29" s="46">
        <v>45001</v>
      </c>
      <c r="B29" t="s">
        <v>50</v>
      </c>
      <c r="C29">
        <v>200</v>
      </c>
      <c r="D29" s="26" t="s">
        <v>1</v>
      </c>
      <c r="F29" s="2" t="s">
        <v>47</v>
      </c>
    </row>
    <row r="30" spans="1:12" x14ac:dyDescent="0.25">
      <c r="A30" s="46">
        <v>45005</v>
      </c>
      <c r="B30" t="s">
        <v>54</v>
      </c>
      <c r="C30">
        <v>13.99</v>
      </c>
      <c r="D30" s="16" t="s">
        <v>2</v>
      </c>
      <c r="F30" s="2" t="s">
        <v>53</v>
      </c>
    </row>
    <row r="31" spans="1:12" x14ac:dyDescent="0.25">
      <c r="A31" s="46">
        <v>45009</v>
      </c>
      <c r="B31" t="s">
        <v>69</v>
      </c>
      <c r="C31">
        <v>170</v>
      </c>
      <c r="D31" s="33" t="s">
        <v>9</v>
      </c>
      <c r="F31" s="2" t="s">
        <v>53</v>
      </c>
    </row>
    <row r="32" spans="1:12" x14ac:dyDescent="0.25">
      <c r="A32" s="46">
        <v>45009</v>
      </c>
      <c r="B32" t="s">
        <v>55</v>
      </c>
      <c r="C32">
        <v>45</v>
      </c>
      <c r="D32" s="32" t="s">
        <v>8</v>
      </c>
      <c r="F32" s="2" t="s">
        <v>47</v>
      </c>
    </row>
    <row r="33" spans="1:6" x14ac:dyDescent="0.25">
      <c r="A33" s="46">
        <v>45009</v>
      </c>
      <c r="B33" t="s">
        <v>70</v>
      </c>
      <c r="C33">
        <v>50</v>
      </c>
      <c r="D33" s="28" t="s">
        <v>4</v>
      </c>
      <c r="F33" s="2" t="s">
        <v>47</v>
      </c>
    </row>
    <row r="34" spans="1:6" x14ac:dyDescent="0.25">
      <c r="A34" s="46">
        <v>45010</v>
      </c>
      <c r="B34" t="s">
        <v>64</v>
      </c>
      <c r="C34">
        <v>10</v>
      </c>
      <c r="D34" s="28" t="s">
        <v>4</v>
      </c>
      <c r="F34" s="2" t="s">
        <v>47</v>
      </c>
    </row>
    <row r="35" spans="1:6" x14ac:dyDescent="0.25">
      <c r="A35" s="46">
        <v>45010</v>
      </c>
      <c r="B35" t="s">
        <v>71</v>
      </c>
      <c r="C35">
        <v>200</v>
      </c>
      <c r="D35" s="27" t="s">
        <v>3</v>
      </c>
      <c r="F35" s="2" t="s">
        <v>53</v>
      </c>
    </row>
    <row r="36" spans="1:6" x14ac:dyDescent="0.25">
      <c r="A36" s="46">
        <v>45010</v>
      </c>
      <c r="B36" t="s">
        <v>70</v>
      </c>
      <c r="C36">
        <v>50</v>
      </c>
      <c r="D36" s="28" t="s">
        <v>4</v>
      </c>
      <c r="F36" s="2" t="s">
        <v>47</v>
      </c>
    </row>
    <row r="37" spans="1:6" x14ac:dyDescent="0.25">
      <c r="A37" s="46">
        <v>45011</v>
      </c>
      <c r="B37" t="s">
        <v>72</v>
      </c>
      <c r="C37">
        <v>30</v>
      </c>
      <c r="D37" s="28" t="s">
        <v>4</v>
      </c>
      <c r="F37" s="2" t="s">
        <v>47</v>
      </c>
    </row>
    <row r="38" spans="1:6" x14ac:dyDescent="0.25">
      <c r="A38" s="46">
        <v>45011</v>
      </c>
      <c r="B38" t="s">
        <v>49</v>
      </c>
      <c r="C38">
        <v>150</v>
      </c>
      <c r="D38" s="29" t="s">
        <v>5</v>
      </c>
      <c r="F38" s="2" t="s">
        <v>47</v>
      </c>
    </row>
    <row r="39" spans="1:6" x14ac:dyDescent="0.25">
      <c r="A39" s="46">
        <v>45017</v>
      </c>
      <c r="B39" t="s">
        <v>46</v>
      </c>
      <c r="C39">
        <v>750</v>
      </c>
      <c r="D39" s="26" t="s">
        <v>1</v>
      </c>
      <c r="F39" s="2" t="s">
        <v>47</v>
      </c>
    </row>
    <row r="40" spans="1:6" x14ac:dyDescent="0.25">
      <c r="A40" s="46">
        <v>45017</v>
      </c>
      <c r="B40" t="s">
        <v>73</v>
      </c>
      <c r="C40">
        <v>20</v>
      </c>
      <c r="D40" s="16" t="s">
        <v>2</v>
      </c>
      <c r="F40" s="2" t="s">
        <v>47</v>
      </c>
    </row>
    <row r="41" spans="1:6" x14ac:dyDescent="0.25">
      <c r="A41" s="46">
        <v>45018</v>
      </c>
      <c r="B41" t="s">
        <v>55</v>
      </c>
      <c r="C41">
        <v>50</v>
      </c>
      <c r="D41" s="32" t="s">
        <v>8</v>
      </c>
      <c r="F41" s="2" t="s">
        <v>47</v>
      </c>
    </row>
    <row r="42" spans="1:6" x14ac:dyDescent="0.25">
      <c r="A42" s="46">
        <v>45022</v>
      </c>
      <c r="B42" t="s">
        <v>66</v>
      </c>
      <c r="C42">
        <v>200</v>
      </c>
      <c r="D42" s="26" t="s">
        <v>1</v>
      </c>
      <c r="F42" s="2" t="s">
        <v>47</v>
      </c>
    </row>
    <row r="43" spans="1:6" x14ac:dyDescent="0.25">
      <c r="A43" s="46">
        <v>45026</v>
      </c>
      <c r="B43" t="s">
        <v>74</v>
      </c>
      <c r="C43">
        <v>25</v>
      </c>
      <c r="D43" s="34" t="s">
        <v>10</v>
      </c>
      <c r="F43" s="2" t="s">
        <v>47</v>
      </c>
    </row>
    <row r="44" spans="1:6" x14ac:dyDescent="0.25">
      <c r="A44" s="46">
        <v>45026</v>
      </c>
      <c r="B44" t="s">
        <v>70</v>
      </c>
      <c r="C44">
        <v>64</v>
      </c>
      <c r="D44" s="28" t="s">
        <v>4</v>
      </c>
      <c r="F44" s="2" t="s">
        <v>47</v>
      </c>
    </row>
    <row r="45" spans="1:6" x14ac:dyDescent="0.25">
      <c r="A45" s="46">
        <v>45032</v>
      </c>
      <c r="B45" t="s">
        <v>50</v>
      </c>
      <c r="C45">
        <v>200</v>
      </c>
      <c r="D45" s="26" t="s">
        <v>1</v>
      </c>
      <c r="F45" s="2" t="s">
        <v>47</v>
      </c>
    </row>
    <row r="46" spans="1:6" x14ac:dyDescent="0.25">
      <c r="A46" s="46">
        <v>45034</v>
      </c>
      <c r="B46" t="s">
        <v>49</v>
      </c>
      <c r="C46">
        <v>170</v>
      </c>
      <c r="D46" s="29" t="s">
        <v>5</v>
      </c>
      <c r="F46" s="2" t="s">
        <v>47</v>
      </c>
    </row>
    <row r="47" spans="1:6" x14ac:dyDescent="0.25">
      <c r="A47" s="46">
        <v>45036</v>
      </c>
      <c r="B47" t="s">
        <v>54</v>
      </c>
      <c r="C47">
        <v>13.99</v>
      </c>
      <c r="D47" s="16" t="s">
        <v>2</v>
      </c>
      <c r="F47" s="2" t="s">
        <v>53</v>
      </c>
    </row>
  </sheetData>
  <mergeCells count="4">
    <mergeCell ref="H1:L2"/>
    <mergeCell ref="H12:L16"/>
    <mergeCell ref="H4:L11"/>
    <mergeCell ref="H18:L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Overview</vt:lpstr>
      <vt:lpstr>Weekly Overview</vt:lpstr>
      <vt:lpstr>Income Dashboard</vt:lpstr>
      <vt:lpstr>Income Sheet</vt:lpstr>
      <vt:lpstr>Expense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Lambert</dc:creator>
  <cp:lastModifiedBy>Caleb Lambert</cp:lastModifiedBy>
  <dcterms:created xsi:type="dcterms:W3CDTF">2022-11-14T14:40:33Z</dcterms:created>
  <dcterms:modified xsi:type="dcterms:W3CDTF">2022-12-01T17:07:46Z</dcterms:modified>
</cp:coreProperties>
</file>